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yro\Desktop\Trabajando ahora\Recipok\"/>
    </mc:Choice>
  </mc:AlternateContent>
  <xr:revisionPtr revIDLastSave="0" documentId="13_ncr:1_{E55054E2-B34D-4F87-803B-6E8D234EB7AA}" xr6:coauthVersionLast="46" xr6:coauthVersionMax="46" xr10:uidLastSave="{00000000-0000-0000-0000-000000000000}"/>
  <bookViews>
    <workbookView xWindow="57480" yWindow="8715" windowWidth="29040" windowHeight="15840" xr2:uid="{00000000-000D-0000-FFFF-FFFF00000000}"/>
  </bookViews>
  <sheets>
    <sheet name="Movimiento" sheetId="1" r:id="rId1"/>
    <sheet name="Proveedores" sheetId="2" r:id="rId2"/>
    <sheet name="Ubicaciones" sheetId="3" r:id="rId3"/>
    <sheet name="Ingredientes" sheetId="4" r:id="rId4"/>
  </sheets>
  <definedNames>
    <definedName name="StartingBalance" localSheetId="0">Movimiento!$K$7</definedName>
    <definedName name="StartingBalan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C50" i="1"/>
  <c r="A50" i="1"/>
  <c r="G49" i="1"/>
  <c r="C49" i="1"/>
  <c r="A49" i="1"/>
  <c r="G48" i="1"/>
  <c r="C48" i="1"/>
  <c r="A48" i="1"/>
  <c r="G47" i="1"/>
  <c r="C47" i="1"/>
  <c r="A47" i="1"/>
  <c r="G46" i="1"/>
  <c r="C46" i="1"/>
  <c r="A46" i="1"/>
  <c r="G45" i="1"/>
  <c r="C45" i="1"/>
  <c r="A45" i="1"/>
  <c r="G44" i="1"/>
  <c r="C44" i="1"/>
  <c r="A44" i="1"/>
  <c r="G43" i="1"/>
  <c r="C43" i="1"/>
  <c r="A43" i="1"/>
  <c r="G42" i="1"/>
  <c r="C42" i="1"/>
  <c r="A42" i="1"/>
  <c r="G41" i="1"/>
  <c r="C41" i="1"/>
  <c r="A41" i="1"/>
  <c r="G40" i="1"/>
  <c r="C40" i="1"/>
  <c r="A40" i="1"/>
  <c r="G39" i="1"/>
  <c r="C39" i="1"/>
  <c r="A39" i="1"/>
  <c r="G38" i="1"/>
  <c r="C38" i="1"/>
  <c r="A38" i="1"/>
  <c r="G37" i="1"/>
  <c r="C37" i="1"/>
  <c r="A37" i="1"/>
  <c r="G36" i="1"/>
  <c r="C36" i="1"/>
  <c r="A36" i="1"/>
  <c r="G35" i="1"/>
  <c r="C35" i="1"/>
  <c r="A35" i="1"/>
  <c r="G34" i="1"/>
  <c r="C34" i="1"/>
  <c r="A34" i="1"/>
  <c r="G33" i="1"/>
  <c r="C33" i="1"/>
  <c r="A33" i="1"/>
  <c r="G32" i="1"/>
  <c r="C32" i="1"/>
  <c r="A32" i="1"/>
  <c r="G31" i="1"/>
  <c r="C31" i="1"/>
  <c r="A31" i="1"/>
  <c r="G30" i="1"/>
  <c r="C30" i="1"/>
  <c r="A30" i="1"/>
  <c r="G29" i="1"/>
  <c r="C29" i="1"/>
  <c r="A29" i="1"/>
  <c r="G28" i="1"/>
  <c r="C28" i="1"/>
  <c r="A28" i="1"/>
  <c r="G27" i="1"/>
  <c r="C27" i="1"/>
  <c r="A27" i="1"/>
  <c r="G26" i="1"/>
  <c r="C26" i="1"/>
  <c r="A26" i="1"/>
  <c r="G25" i="1"/>
  <c r="C25" i="1"/>
  <c r="A25" i="1"/>
  <c r="G24" i="1"/>
  <c r="C24" i="1"/>
  <c r="A24" i="1"/>
  <c r="G23" i="1"/>
  <c r="C23" i="1"/>
  <c r="A23" i="1"/>
  <c r="G22" i="1"/>
  <c r="C22" i="1"/>
  <c r="A22" i="1"/>
  <c r="G21" i="1"/>
  <c r="C21" i="1"/>
  <c r="A21" i="1"/>
  <c r="G20" i="1"/>
  <c r="C20" i="1"/>
  <c r="A20" i="1"/>
  <c r="G19" i="1"/>
  <c r="C19" i="1"/>
  <c r="A19" i="1"/>
  <c r="G18" i="1"/>
  <c r="C18" i="1"/>
  <c r="A18" i="1"/>
  <c r="G17" i="1"/>
  <c r="C17" i="1"/>
  <c r="A17" i="1"/>
  <c r="G16" i="1"/>
  <c r="C16" i="1"/>
  <c r="A16" i="1"/>
  <c r="G15" i="1"/>
  <c r="C15" i="1"/>
  <c r="A15" i="1"/>
  <c r="K14" i="1"/>
  <c r="E14" i="1"/>
  <c r="K7" i="1"/>
  <c r="J21" i="1" l="1"/>
  <c r="J19" i="1"/>
  <c r="J27" i="1"/>
  <c r="J35" i="1"/>
  <c r="J43" i="1"/>
  <c r="J22" i="1"/>
  <c r="J30" i="1"/>
  <c r="J38" i="1"/>
  <c r="J46" i="1"/>
  <c r="J49" i="1"/>
  <c r="J17" i="1"/>
  <c r="J28" i="1"/>
  <c r="J36" i="1"/>
  <c r="J44" i="1"/>
  <c r="J29" i="1"/>
  <c r="J33" i="1"/>
  <c r="J20" i="1"/>
  <c r="J23" i="1"/>
  <c r="J31" i="1"/>
  <c r="J39" i="1"/>
  <c r="J47" i="1"/>
  <c r="J37" i="1"/>
  <c r="J25" i="1"/>
  <c r="J41" i="1"/>
  <c r="J15" i="1"/>
  <c r="J18" i="1"/>
  <c r="J26" i="1"/>
  <c r="J34" i="1"/>
  <c r="J42" i="1"/>
  <c r="J50" i="1"/>
  <c r="J45" i="1"/>
  <c r="J16" i="1"/>
  <c r="J24" i="1"/>
  <c r="J32" i="1"/>
  <c r="J40" i="1"/>
  <c r="J48" i="1"/>
</calcChain>
</file>

<file path=xl/sharedStrings.xml><?xml version="1.0" encoding="utf-8"?>
<sst xmlns="http://schemas.openxmlformats.org/spreadsheetml/2006/main" count="121" uniqueCount="59">
  <si>
    <t>INSTRUCCIONES</t>
  </si>
  <si>
    <t>NOTA</t>
  </si>
  <si>
    <t>Introduce tu saldo inicial en la celda L8. A continuación, personaliza las categorías y el gasto estimado en las tablas "Ingresos"' y "Gastos" de más abajo.</t>
  </si>
  <si>
    <t>Edita solo las celdas sombreadas.</t>
  </si>
  <si>
    <t xml:space="preserve">Esta plantilla está genial, pero si quieres quieres gestionar la trazabilidad, escandallos, recetas y mucho más te animamos a que pruebes Recipok. </t>
  </si>
  <si>
    <t xml:space="preserve">No modifiques las celdas que contengan fórmulas. </t>
  </si>
  <si>
    <t>La hoja se actualiza automáticamente a medida que introduces datos en la hoja "Transacciones" y muestra un resumen de tu gasto mensual.</t>
  </si>
  <si>
    <t>Movimiento de materias primas</t>
  </si>
  <si>
    <t>Fecha</t>
  </si>
  <si>
    <t>Proveedor</t>
  </si>
  <si>
    <t>Harinas Ltda.</t>
  </si>
  <si>
    <t>Nº de documento</t>
  </si>
  <si>
    <t>002562</t>
  </si>
  <si>
    <t>Ingrediente</t>
  </si>
  <si>
    <t>Precio</t>
  </si>
  <si>
    <t>Nº lote origen</t>
  </si>
  <si>
    <t>Peso bruto (Kg)</t>
  </si>
  <si>
    <t>Peso neto</t>
  </si>
  <si>
    <t>Merma</t>
  </si>
  <si>
    <t>Tº entrada</t>
  </si>
  <si>
    <t>Ubicación</t>
  </si>
  <si>
    <t>Nº lote int.</t>
  </si>
  <si>
    <t>Observaciones</t>
  </si>
  <si>
    <t>Peras</t>
  </si>
  <si>
    <t>123-4568</t>
  </si>
  <si>
    <t>Estantería 1</t>
  </si>
  <si>
    <t>TODO EN BUEN ESTADO</t>
  </si>
  <si>
    <t>-</t>
  </si>
  <si>
    <t>Naranjas</t>
  </si>
  <si>
    <t>123-4569</t>
  </si>
  <si>
    <t>Nevera 5</t>
  </si>
  <si>
    <t>Harina</t>
  </si>
  <si>
    <t>123-4570</t>
  </si>
  <si>
    <t>Mermelada</t>
  </si>
  <si>
    <t>123-4571</t>
  </si>
  <si>
    <t>Manzanas</t>
  </si>
  <si>
    <t>123-4572</t>
  </si>
  <si>
    <t>Leche fresca</t>
  </si>
  <si>
    <t>123-4573</t>
  </si>
  <si>
    <t>huevos frescos</t>
  </si>
  <si>
    <t>123-4574</t>
  </si>
  <si>
    <t>Nombre</t>
  </si>
  <si>
    <t>Nº fiscal</t>
  </si>
  <si>
    <t>Nº Sanitario</t>
  </si>
  <si>
    <t>Teléfono</t>
  </si>
  <si>
    <t>Dirección</t>
  </si>
  <si>
    <t>Nº interno</t>
  </si>
  <si>
    <t>Peras frescas SL</t>
  </si>
  <si>
    <t>123456789-2</t>
  </si>
  <si>
    <t>992513513</t>
  </si>
  <si>
    <t>C/la Calle, 1 - La Pintura</t>
  </si>
  <si>
    <t>Ahorro</t>
  </si>
  <si>
    <t>99999999-5</t>
  </si>
  <si>
    <t>992513514</t>
  </si>
  <si>
    <t>C/la Calle, 3 - La Pintura</t>
  </si>
  <si>
    <t>Sueldo</t>
  </si>
  <si>
    <t>Ambiente</t>
  </si>
  <si>
    <t>3º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</si>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</sst>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/mm/yyyy"/>
    <numFmt numFmtId="165" formatCode="mmmm&quot; &quot;yyyy"/>
    <numFmt numFmtId="166" formatCode="[$€]#,##0"/>
    <numFmt numFmtId="167" formatCode="#,##0\ [$€-1]"/>
    <numFmt numFmtId="168" formatCode="[$€]#,##0.00"/>
    <numFmt numFmtId="169" formatCode="0\º"/>
    <numFmt numFmtId="170" formatCode="&quot;$&quot;#,##0"/>
    <numFmt numFmtId="171" formatCode="\+\$#,###;\-\$#,###;\$0"/>
    <numFmt numFmtId="172" formatCode="#,##0.00\ [$€-1]"/>
  </numFmts>
  <fonts count="29">
    <font>
      <sz val="10"/>
      <color rgb="FF000000"/>
      <name val="Arial"/>
    </font>
    <font>
      <sz val="9"/>
      <color rgb="FFFFFFFF"/>
      <name val="Lato"/>
    </font>
    <font>
      <b/>
      <sz val="9"/>
      <color rgb="FFFFFFFF"/>
      <name val="Lato"/>
    </font>
    <font>
      <sz val="9"/>
      <color rgb="FFCCCCCC"/>
      <name val="Lato"/>
    </font>
    <font>
      <sz val="10"/>
      <color rgb="FFCCCCCC"/>
      <name val="Lato"/>
    </font>
    <font>
      <i/>
      <sz val="10"/>
      <color rgb="FF334960"/>
      <name val="Lato"/>
    </font>
    <font>
      <b/>
      <sz val="12"/>
      <color rgb="FF000000"/>
      <name val="Lato"/>
    </font>
    <font>
      <i/>
      <sz val="10"/>
      <color rgb="FFCCCCCC"/>
      <name val="Lato"/>
    </font>
    <font>
      <sz val="10"/>
      <name val="Lato"/>
    </font>
    <font>
      <sz val="10"/>
      <name val="Lato"/>
    </font>
    <font>
      <sz val="10"/>
      <color rgb="FF334960"/>
      <name val="Lato"/>
    </font>
    <font>
      <sz val="10"/>
      <color rgb="FFF46524"/>
      <name val="Lato"/>
    </font>
    <font>
      <b/>
      <sz val="18"/>
      <color rgb="FFF46524"/>
      <name val="Raleway"/>
    </font>
    <font>
      <sz val="10"/>
      <color rgb="FF334960"/>
      <name val="Lato"/>
    </font>
    <font>
      <b/>
      <sz val="10"/>
      <color rgb="FF334960"/>
      <name val="Lato"/>
    </font>
    <font>
      <b/>
      <sz val="12"/>
      <color rgb="FF556376"/>
      <name val="Raleway"/>
    </font>
    <font>
      <sz val="12"/>
      <color rgb="FFFFFFFF"/>
      <name val="Raleway"/>
    </font>
    <font>
      <b/>
      <sz val="25"/>
      <color rgb="FF334960"/>
      <name val="Lato"/>
    </font>
    <font>
      <b/>
      <sz val="8"/>
      <color rgb="FF334960"/>
      <name val="Lato"/>
    </font>
    <font>
      <sz val="10"/>
      <name val="Arial"/>
    </font>
    <font>
      <i/>
      <sz val="9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sz val="8"/>
      <name val="Arial"/>
    </font>
    <font>
      <sz val="10"/>
      <color rgb="FFFFFFFF"/>
      <name val="Arial"/>
    </font>
    <font>
      <sz val="10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1"/>
      <color rgb="FF334960"/>
      <name val="Lato"/>
    </font>
  </fonts>
  <fills count="7">
    <fill>
      <patternFill patternType="none"/>
    </fill>
    <fill>
      <patternFill patternType="gray125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  <fill>
      <patternFill patternType="solid">
        <fgColor rgb="FFFFF2ED"/>
        <bgColor rgb="FFFFF2ED"/>
      </patternFill>
    </fill>
    <fill>
      <patternFill patternType="solid">
        <fgColor rgb="FF576475"/>
        <bgColor rgb="FF576475"/>
      </patternFill>
    </fill>
    <fill>
      <patternFill patternType="solid">
        <fgColor rgb="FF556376"/>
        <bgColor rgb="FF556376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8" fillId="2" borderId="0" xfId="0" applyFont="1" applyFill="1"/>
    <xf numFmtId="0" fontId="9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12" fillId="3" borderId="0" xfId="0" applyFont="1" applyFill="1" applyAlignment="1">
      <alignment horizontal="left" vertical="top"/>
    </xf>
    <xf numFmtId="0" fontId="13" fillId="0" borderId="0" xfId="0" applyFont="1" applyAlignment="1">
      <alignment vertical="top"/>
    </xf>
    <xf numFmtId="0" fontId="8" fillId="0" borderId="0" xfId="0" applyFont="1"/>
    <xf numFmtId="0" fontId="14" fillId="0" borderId="0" xfId="0" applyFont="1" applyAlignment="1">
      <alignment horizontal="right" vertical="center"/>
    </xf>
    <xf numFmtId="164" fontId="13" fillId="4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left" vertical="top"/>
    </xf>
    <xf numFmtId="0" fontId="5" fillId="0" borderId="0" xfId="0" applyFont="1" applyAlignment="1">
      <alignment vertical="top"/>
    </xf>
    <xf numFmtId="0" fontId="10" fillId="3" borderId="0" xfId="0" applyFont="1" applyFill="1" applyAlignment="1">
      <alignment vertical="top"/>
    </xf>
    <xf numFmtId="49" fontId="16" fillId="6" borderId="0" xfId="0" applyNumberFormat="1" applyFont="1" applyFill="1" applyAlignment="1">
      <alignment horizontal="left" vertical="top"/>
    </xf>
    <xf numFmtId="165" fontId="17" fillId="3" borderId="0" xfId="0" applyNumberFormat="1" applyFont="1" applyFill="1" applyAlignment="1">
      <alignment horizontal="left" vertical="top"/>
    </xf>
    <xf numFmtId="0" fontId="10" fillId="0" borderId="1" xfId="0" applyFont="1" applyBorder="1" applyAlignment="1"/>
    <xf numFmtId="0" fontId="19" fillId="3" borderId="0" xfId="0" applyFont="1" applyFill="1"/>
    <xf numFmtId="0" fontId="20" fillId="0" borderId="0" xfId="0" applyFont="1" applyAlignment="1">
      <alignment vertical="top"/>
    </xf>
    <xf numFmtId="0" fontId="10" fillId="0" borderId="0" xfId="0" applyFont="1" applyAlignment="1">
      <alignment vertical="center"/>
    </xf>
    <xf numFmtId="166" fontId="21" fillId="0" borderId="4" xfId="0" applyNumberFormat="1" applyFont="1" applyBorder="1" applyAlignment="1">
      <alignment vertical="center"/>
    </xf>
    <xf numFmtId="167" fontId="22" fillId="0" borderId="5" xfId="0" applyNumberFormat="1" applyFont="1" applyBorder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7" fontId="22" fillId="0" borderId="8" xfId="0" applyNumberFormat="1" applyFont="1" applyBorder="1" applyAlignment="1">
      <alignment horizontal="right" vertical="center"/>
    </xf>
    <xf numFmtId="166" fontId="19" fillId="0" borderId="0" xfId="0" applyNumberFormat="1" applyFont="1" applyAlignment="1"/>
    <xf numFmtId="168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6" fontId="21" fillId="0" borderId="9" xfId="0" applyNumberFormat="1" applyFont="1" applyBorder="1" applyAlignment="1">
      <alignment vertical="center"/>
    </xf>
    <xf numFmtId="0" fontId="24" fillId="0" borderId="0" xfId="0" applyFont="1" applyAlignment="1"/>
    <xf numFmtId="0" fontId="24" fillId="3" borderId="0" xfId="0" applyFont="1" applyFill="1" applyAlignment="1"/>
    <xf numFmtId="166" fontId="21" fillId="0" borderId="10" xfId="0" applyNumberFormat="1" applyFont="1" applyBorder="1" applyAlignment="1">
      <alignment vertical="center"/>
    </xf>
    <xf numFmtId="166" fontId="21" fillId="0" borderId="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0" fontId="21" fillId="0" borderId="0" xfId="0" applyNumberFormat="1" applyFont="1" applyAlignment="1">
      <alignment vertical="center"/>
    </xf>
    <xf numFmtId="170" fontId="22" fillId="0" borderId="0" xfId="0" applyNumberFormat="1" applyFont="1" applyAlignment="1">
      <alignment horizontal="right" vertical="center"/>
    </xf>
    <xf numFmtId="170" fontId="22" fillId="0" borderId="0" xfId="0" applyNumberFormat="1" applyFont="1" applyAlignment="1">
      <alignment horizontal="right" vertical="center"/>
    </xf>
    <xf numFmtId="171" fontId="2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6" fillId="0" borderId="0" xfId="0" applyFont="1" applyAlignment="1"/>
    <xf numFmtId="170" fontId="27" fillId="0" borderId="0" xfId="0" applyNumberFormat="1" applyFont="1" applyAlignment="1"/>
    <xf numFmtId="166" fontId="28" fillId="0" borderId="2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right"/>
    </xf>
    <xf numFmtId="166" fontId="20" fillId="0" borderId="3" xfId="0" applyNumberFormat="1" applyFont="1" applyBorder="1" applyAlignment="1">
      <alignment vertical="top"/>
    </xf>
    <xf numFmtId="166" fontId="20" fillId="0" borderId="3" xfId="0" applyNumberFormat="1" applyFont="1" applyBorder="1" applyAlignment="1">
      <alignment vertical="top"/>
    </xf>
    <xf numFmtId="167" fontId="20" fillId="0" borderId="3" xfId="0" applyNumberFormat="1" applyFont="1" applyBorder="1" applyAlignment="1">
      <alignment horizontal="right" vertical="top"/>
    </xf>
    <xf numFmtId="166" fontId="21" fillId="0" borderId="11" xfId="0" applyNumberFormat="1" applyFont="1" applyBorder="1" applyAlignment="1">
      <alignment vertical="center"/>
    </xf>
    <xf numFmtId="167" fontId="22" fillId="0" borderId="13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49" fontId="22" fillId="0" borderId="13" xfId="0" applyNumberFormat="1" applyFont="1" applyBorder="1" applyAlignment="1">
      <alignment horizontal="right" vertical="center"/>
    </xf>
    <xf numFmtId="166" fontId="20" fillId="0" borderId="0" xfId="0" applyNumberFormat="1" applyFont="1" applyAlignment="1">
      <alignment vertical="top"/>
    </xf>
    <xf numFmtId="0" fontId="10" fillId="0" borderId="0" xfId="0" applyFont="1" applyAlignment="1">
      <alignment vertical="center"/>
    </xf>
    <xf numFmtId="172" fontId="22" fillId="0" borderId="13" xfId="0" applyNumberFormat="1" applyFont="1" applyBorder="1" applyAlignment="1">
      <alignment horizontal="right" vertical="center"/>
    </xf>
    <xf numFmtId="166" fontId="21" fillId="0" borderId="6" xfId="0" applyNumberFormat="1" applyFont="1" applyBorder="1" applyAlignment="1">
      <alignment vertical="center"/>
    </xf>
    <xf numFmtId="0" fontId="19" fillId="0" borderId="7" xfId="0" applyFont="1" applyBorder="1"/>
    <xf numFmtId="0" fontId="16" fillId="5" borderId="0" xfId="0" applyFont="1" applyFill="1" applyAlignment="1">
      <alignment horizontal="left" vertical="top"/>
    </xf>
    <xf numFmtId="0" fontId="0" fillId="0" borderId="0" xfId="0" applyFont="1" applyAlignment="1"/>
    <xf numFmtId="166" fontId="18" fillId="0" borderId="2" xfId="0" applyNumberFormat="1" applyFont="1" applyBorder="1" applyAlignment="1">
      <alignment horizontal="center" vertical="center"/>
    </xf>
    <xf numFmtId="0" fontId="19" fillId="0" borderId="3" xfId="0" applyFont="1" applyBorder="1"/>
    <xf numFmtId="0" fontId="12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6" fontId="21" fillId="0" borderId="11" xfId="0" applyNumberFormat="1" applyFont="1" applyBorder="1" applyAlignment="1">
      <alignment vertical="center"/>
    </xf>
    <xf numFmtId="0" fontId="19" fillId="0" borderId="12" xfId="0" applyFont="1" applyBorder="1"/>
    <xf numFmtId="166" fontId="28" fillId="0" borderId="2" xfId="0" applyNumberFormat="1" applyFont="1" applyBorder="1" applyAlignment="1">
      <alignment horizontal="center"/>
    </xf>
    <xf numFmtId="0" fontId="19" fillId="0" borderId="2" xfId="0" applyFont="1" applyBorder="1"/>
  </cellXfs>
  <cellStyles count="1">
    <cellStyle name="Normal" xfId="0" builtinId="0"/>
  </cellStyles>
  <dxfs count="13"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600075</xdr:colOff>
      <xdr:row>0</xdr:row>
      <xdr:rowOff>304800</xdr:rowOff>
    </xdr:from>
    <xdr:ext cx="1504950" cy="79057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51"/>
  <sheetViews>
    <sheetView showGridLines="0" tabSelected="1" workbookViewId="0">
      <selection activeCell="J17" sqref="J17"/>
    </sheetView>
  </sheetViews>
  <sheetFormatPr baseColWidth="10" defaultColWidth="14.453125" defaultRowHeight="15.75" customHeight="1"/>
  <cols>
    <col min="1" max="1" width="7.08984375" customWidth="1"/>
    <col min="2" max="2" width="29.453125" customWidth="1"/>
    <col min="3" max="3" width="13.26953125" customWidth="1"/>
    <col min="4" max="4" width="15.7265625" customWidth="1"/>
    <col min="5" max="6" width="13.26953125" customWidth="1"/>
    <col min="7" max="7" width="9.08984375" customWidth="1"/>
    <col min="8" max="9" width="13.26953125" customWidth="1"/>
    <col min="10" max="10" width="24.26953125" customWidth="1"/>
    <col min="11" max="11" width="26.453125" customWidth="1"/>
    <col min="12" max="12" width="13.26953125" hidden="1" customWidth="1"/>
    <col min="13" max="13" width="7.08984375" customWidth="1"/>
    <col min="14" max="14" width="43.54296875" customWidth="1"/>
  </cols>
  <sheetData>
    <row r="1" spans="1:14" ht="115.5" customHeight="1">
      <c r="A1" s="1"/>
      <c r="B1" s="73" t="s">
        <v>0</v>
      </c>
      <c r="C1" s="68"/>
      <c r="D1" s="68"/>
      <c r="E1" s="68"/>
      <c r="F1" s="68"/>
      <c r="G1" s="68"/>
      <c r="H1" s="68"/>
      <c r="I1" s="74" t="s">
        <v>1</v>
      </c>
      <c r="J1" s="68"/>
      <c r="K1" s="68"/>
      <c r="L1" s="68"/>
      <c r="M1" s="1"/>
      <c r="N1" s="2"/>
    </row>
    <row r="2" spans="1:14" ht="16.5" customHeight="1">
      <c r="A2" s="3"/>
      <c r="B2" s="75" t="s">
        <v>2</v>
      </c>
      <c r="C2" s="68"/>
      <c r="D2" s="68"/>
      <c r="E2" s="68"/>
      <c r="F2" s="68"/>
      <c r="G2" s="68"/>
      <c r="H2" s="4"/>
      <c r="I2" s="76" t="s">
        <v>3</v>
      </c>
      <c r="J2" s="68"/>
      <c r="K2" s="68"/>
      <c r="L2" s="68"/>
      <c r="M2" s="5"/>
      <c r="N2" s="72" t="s">
        <v>4</v>
      </c>
    </row>
    <row r="3" spans="1:14" ht="10.5" customHeight="1">
      <c r="A3" s="3"/>
      <c r="B3" s="68"/>
      <c r="C3" s="68"/>
      <c r="D3" s="68"/>
      <c r="E3" s="68"/>
      <c r="F3" s="68"/>
      <c r="G3" s="68"/>
      <c r="H3" s="4"/>
      <c r="I3" s="77" t="s">
        <v>5</v>
      </c>
      <c r="J3" s="68"/>
      <c r="K3" s="68"/>
      <c r="L3" s="68"/>
      <c r="M3" s="68"/>
      <c r="N3" s="68"/>
    </row>
    <row r="4" spans="1:14" ht="12.5">
      <c r="A4" s="3"/>
      <c r="B4" s="75" t="s">
        <v>6</v>
      </c>
      <c r="C4" s="68"/>
      <c r="D4" s="68"/>
      <c r="E4" s="68"/>
      <c r="F4" s="68"/>
      <c r="G4" s="68"/>
      <c r="H4" s="4"/>
      <c r="I4" s="68"/>
      <c r="J4" s="68"/>
      <c r="K4" s="68"/>
      <c r="L4" s="68"/>
      <c r="M4" s="68"/>
      <c r="N4" s="68"/>
    </row>
    <row r="5" spans="1:14" ht="23.25" customHeight="1">
      <c r="A5" s="6"/>
      <c r="B5" s="68"/>
      <c r="C5" s="68"/>
      <c r="D5" s="68"/>
      <c r="E5" s="68"/>
      <c r="F5" s="68"/>
      <c r="G5" s="68"/>
      <c r="H5" s="7"/>
      <c r="I5" s="8"/>
      <c r="J5" s="8"/>
      <c r="K5" s="8"/>
      <c r="L5" s="8"/>
      <c r="M5" s="8"/>
      <c r="N5" s="68"/>
    </row>
    <row r="6" spans="1:14" ht="30" customHeight="1">
      <c r="A6" s="9"/>
      <c r="B6" s="10"/>
      <c r="C6" s="10"/>
      <c r="D6" s="10"/>
      <c r="E6" s="11"/>
      <c r="F6" s="12"/>
      <c r="G6" s="13"/>
      <c r="H6" s="12"/>
      <c r="I6" s="12"/>
      <c r="J6" s="12"/>
      <c r="K6" s="12"/>
      <c r="L6" s="12"/>
      <c r="M6" s="12"/>
      <c r="N6" s="68"/>
    </row>
    <row r="7" spans="1:14" ht="31" customHeight="1">
      <c r="A7" s="14"/>
      <c r="B7" s="71" t="s">
        <v>7</v>
      </c>
      <c r="C7" s="68"/>
      <c r="D7" s="68"/>
      <c r="E7" s="68"/>
      <c r="F7" s="68"/>
      <c r="G7" s="16"/>
      <c r="H7" s="12"/>
      <c r="I7" s="17"/>
      <c r="J7" s="18" t="s">
        <v>8</v>
      </c>
      <c r="K7" s="19">
        <f ca="1">TODAY()</f>
        <v>44308</v>
      </c>
      <c r="M7" s="12"/>
      <c r="N7" s="68"/>
    </row>
    <row r="8" spans="1:14" ht="18" customHeight="1">
      <c r="A8" s="14"/>
      <c r="B8" s="20" t="s">
        <v>9</v>
      </c>
      <c r="D8" s="67" t="s">
        <v>10</v>
      </c>
      <c r="E8" s="68"/>
      <c r="F8" s="68"/>
      <c r="G8" s="16"/>
      <c r="H8" s="12"/>
      <c r="I8" s="21"/>
      <c r="J8" s="12"/>
      <c r="K8" s="12"/>
      <c r="L8" s="16"/>
      <c r="M8" s="12"/>
      <c r="N8" s="68"/>
    </row>
    <row r="9" spans="1:14" ht="18" customHeight="1">
      <c r="A9" s="14"/>
      <c r="B9" s="20"/>
      <c r="C9" s="15"/>
      <c r="D9" s="15"/>
      <c r="E9" s="15"/>
      <c r="F9" s="12"/>
      <c r="G9" s="16"/>
      <c r="H9" s="12"/>
      <c r="I9" s="21"/>
      <c r="J9" s="12"/>
      <c r="K9" s="12"/>
      <c r="L9" s="16"/>
      <c r="M9" s="12"/>
      <c r="N9" s="22"/>
    </row>
    <row r="10" spans="1:14" ht="18" customHeight="1">
      <c r="A10" s="14"/>
      <c r="B10" s="20" t="s">
        <v>11</v>
      </c>
      <c r="C10" s="15"/>
      <c r="D10" s="23" t="s">
        <v>12</v>
      </c>
      <c r="E10" s="16"/>
      <c r="F10" s="16"/>
      <c r="G10" s="16"/>
      <c r="H10" s="12"/>
      <c r="I10" s="21"/>
      <c r="J10" s="12"/>
      <c r="K10" s="12"/>
      <c r="L10" s="16"/>
      <c r="M10" s="12"/>
      <c r="N10" s="22"/>
    </row>
    <row r="11" spans="1:14" ht="18" customHeight="1">
      <c r="A11" s="12"/>
      <c r="B11" s="24"/>
      <c r="C11" s="24"/>
      <c r="D11" s="24"/>
      <c r="E11" s="24"/>
      <c r="F11" s="12"/>
      <c r="G11" s="16"/>
      <c r="H11" s="12"/>
      <c r="I11" s="21"/>
      <c r="J11" s="12"/>
      <c r="K11" s="12"/>
      <c r="L11" s="16"/>
      <c r="M11" s="12"/>
      <c r="N11" s="22"/>
    </row>
    <row r="12" spans="1:14" ht="19.5" customHeight="1">
      <c r="A12" s="25"/>
      <c r="B12" s="69" t="s">
        <v>13</v>
      </c>
      <c r="C12" s="69" t="s">
        <v>14</v>
      </c>
      <c r="D12" s="69" t="s">
        <v>15</v>
      </c>
      <c r="E12" s="69" t="s">
        <v>16</v>
      </c>
      <c r="F12" s="69" t="s">
        <v>17</v>
      </c>
      <c r="G12" s="69" t="s">
        <v>18</v>
      </c>
      <c r="H12" s="69" t="s">
        <v>19</v>
      </c>
      <c r="I12" s="69" t="s">
        <v>20</v>
      </c>
      <c r="J12" s="69" t="s">
        <v>21</v>
      </c>
      <c r="K12" s="69" t="s">
        <v>22</v>
      </c>
      <c r="L12" s="25"/>
      <c r="N12" s="26"/>
    </row>
    <row r="13" spans="1:14" ht="17.25" customHeight="1">
      <c r="A13" s="27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27"/>
      <c r="N13" s="26"/>
    </row>
    <row r="14" spans="1:14" ht="18" hidden="1" customHeight="1">
      <c r="A14" s="28"/>
      <c r="B14" s="29"/>
      <c r="C14" s="30"/>
      <c r="D14" s="31" t="s">
        <v>58</v>
      </c>
      <c r="E14" s="31" t="str">
        <f>IF(ISBLANK($B14), "", C14-D14)</f>
        <v/>
      </c>
      <c r="F14" s="32"/>
      <c r="G14" s="65"/>
      <c r="H14" s="66"/>
      <c r="I14" s="33"/>
      <c r="J14" s="31" t="s">
        <v>58</v>
      </c>
      <c r="K14" s="31" t="str">
        <f>IF(ISBLANK($G14), "", J14-I14)</f>
        <v/>
      </c>
      <c r="L14" s="28"/>
      <c r="N14" s="26"/>
    </row>
    <row r="15" spans="1:14" ht="18" customHeight="1">
      <c r="A15" s="28">
        <f>SUMIF(Ingredientes!B$6:B300,B15,Ingredientes!A$6:A300)</f>
        <v>1</v>
      </c>
      <c r="B15" s="34" t="s">
        <v>23</v>
      </c>
      <c r="C15" s="35">
        <f>SUMIF(Ingredientes!$B6:B300,B15,Ingredientes!C6:C300)</f>
        <v>2.5</v>
      </c>
      <c r="D15" s="36" t="s">
        <v>24</v>
      </c>
      <c r="E15" s="37">
        <v>10</v>
      </c>
      <c r="F15" s="37">
        <v>10</v>
      </c>
      <c r="G15" s="37">
        <f t="shared" ref="G15:G50" si="0">E15-F15</f>
        <v>0</v>
      </c>
      <c r="H15" s="38">
        <v>5</v>
      </c>
      <c r="I15" s="36" t="s">
        <v>25</v>
      </c>
      <c r="J15" s="39" t="str">
        <f t="shared" ref="J15:J50" ca="1" si="1">A15&amp;M15&amp;$D$10&amp;M15&amp;$K$7</f>
        <v>1-002562-44308</v>
      </c>
      <c r="K15" s="36" t="s">
        <v>26</v>
      </c>
      <c r="L15" s="40"/>
      <c r="M15" s="41" t="s">
        <v>27</v>
      </c>
      <c r="N15" s="42"/>
    </row>
    <row r="16" spans="1:14" ht="18" customHeight="1">
      <c r="A16" s="28">
        <f>SUMIF(Ingredientes!B$6:B301,B16,Ingredientes!A$6:A301)</f>
        <v>3</v>
      </c>
      <c r="B16" s="34" t="s">
        <v>28</v>
      </c>
      <c r="C16" s="35">
        <f>SUMIF(Ingredientes!$B7:B301,B16,Ingredientes!C7:C301)</f>
        <v>1.5</v>
      </c>
      <c r="D16" s="36" t="s">
        <v>29</v>
      </c>
      <c r="E16" s="37">
        <v>10</v>
      </c>
      <c r="F16" s="37">
        <v>10</v>
      </c>
      <c r="G16" s="37">
        <f t="shared" si="0"/>
        <v>0</v>
      </c>
      <c r="H16" s="38">
        <v>5</v>
      </c>
      <c r="I16" s="36" t="s">
        <v>30</v>
      </c>
      <c r="J16" s="39" t="str">
        <f t="shared" ca="1" si="1"/>
        <v>3-002562-44308</v>
      </c>
      <c r="K16" s="36" t="s">
        <v>26</v>
      </c>
      <c r="L16" s="43"/>
      <c r="M16" s="41" t="s">
        <v>27</v>
      </c>
      <c r="N16" s="42"/>
    </row>
    <row r="17" spans="1:14" ht="18" customHeight="1">
      <c r="A17" s="28">
        <f>SUMIF(Ingredientes!B$6:B302,B17,Ingredientes!A$6:A302)</f>
        <v>4</v>
      </c>
      <c r="B17" s="34" t="s">
        <v>31</v>
      </c>
      <c r="C17" s="35">
        <f>SUMIF(Ingredientes!$B8:B302,B17,Ingredientes!C8:C302)</f>
        <v>0.7</v>
      </c>
      <c r="D17" s="36" t="s">
        <v>32</v>
      </c>
      <c r="E17" s="37">
        <v>10</v>
      </c>
      <c r="F17" s="37">
        <v>10</v>
      </c>
      <c r="G17" s="37">
        <f t="shared" si="0"/>
        <v>0</v>
      </c>
      <c r="H17" s="38">
        <v>5</v>
      </c>
      <c r="I17" s="36" t="s">
        <v>25</v>
      </c>
      <c r="J17" s="39" t="str">
        <f t="shared" ca="1" si="1"/>
        <v>4-002562-44308</v>
      </c>
      <c r="K17" s="36" t="s">
        <v>26</v>
      </c>
      <c r="L17" s="43"/>
      <c r="M17" s="41" t="s">
        <v>27</v>
      </c>
      <c r="N17" s="42"/>
    </row>
    <row r="18" spans="1:14" ht="18" customHeight="1">
      <c r="A18" s="28">
        <f>SUMIF(Ingredientes!B$6:B303,B18,Ingredientes!A$6:A303)</f>
        <v>6</v>
      </c>
      <c r="B18" s="34" t="s">
        <v>33</v>
      </c>
      <c r="C18" s="35">
        <f>SUMIF(Ingredientes!$B9:B303,B18,Ingredientes!C9:C303)</f>
        <v>8</v>
      </c>
      <c r="D18" s="36" t="s">
        <v>34</v>
      </c>
      <c r="E18" s="37">
        <v>10</v>
      </c>
      <c r="F18" s="37">
        <v>10</v>
      </c>
      <c r="G18" s="37">
        <f t="shared" si="0"/>
        <v>0</v>
      </c>
      <c r="H18" s="38">
        <v>3</v>
      </c>
      <c r="I18" s="36" t="s">
        <v>30</v>
      </c>
      <c r="J18" s="39" t="str">
        <f t="shared" ca="1" si="1"/>
        <v>6-002562-44308</v>
      </c>
      <c r="K18" s="36" t="s">
        <v>26</v>
      </c>
      <c r="L18" s="43"/>
      <c r="M18" s="41" t="s">
        <v>27</v>
      </c>
      <c r="N18" s="42"/>
    </row>
    <row r="19" spans="1:14" ht="18" customHeight="1">
      <c r="A19" s="28">
        <f>SUMIF(Ingredientes!B$6:B304,B19,Ingredientes!A$6:A304)</f>
        <v>2</v>
      </c>
      <c r="B19" s="34" t="s">
        <v>35</v>
      </c>
      <c r="C19" s="35">
        <f>SUMIF(Ingredientes!$B10:B304,B19,Ingredientes!C10:C304)</f>
        <v>0</v>
      </c>
      <c r="D19" s="36" t="s">
        <v>36</v>
      </c>
      <c r="E19" s="37">
        <v>10</v>
      </c>
      <c r="F19" s="37">
        <v>10</v>
      </c>
      <c r="G19" s="37">
        <f t="shared" si="0"/>
        <v>0</v>
      </c>
      <c r="H19" s="38">
        <v>2</v>
      </c>
      <c r="I19" s="36" t="s">
        <v>25</v>
      </c>
      <c r="J19" s="39" t="str">
        <f t="shared" ca="1" si="1"/>
        <v>2-002562-44308</v>
      </c>
      <c r="K19" s="36" t="s">
        <v>26</v>
      </c>
      <c r="L19" s="43"/>
      <c r="M19" s="41" t="s">
        <v>27</v>
      </c>
      <c r="N19" s="42"/>
    </row>
    <row r="20" spans="1:14" ht="18" customHeight="1">
      <c r="A20" s="28">
        <f>SUMIF(Ingredientes!B$6:B305,B20,Ingredientes!A$6:A305)</f>
        <v>5</v>
      </c>
      <c r="B20" s="34" t="s">
        <v>37</v>
      </c>
      <c r="C20" s="35">
        <f>SUMIF(Ingredientes!$B11:B305,B20,Ingredientes!C11:C305)</f>
        <v>0</v>
      </c>
      <c r="D20" s="36" t="s">
        <v>38</v>
      </c>
      <c r="E20" s="37">
        <v>10</v>
      </c>
      <c r="F20" s="37">
        <v>10</v>
      </c>
      <c r="G20" s="37">
        <f t="shared" si="0"/>
        <v>0</v>
      </c>
      <c r="H20" s="38">
        <v>5</v>
      </c>
      <c r="I20" s="36" t="s">
        <v>30</v>
      </c>
      <c r="J20" s="39" t="str">
        <f t="shared" ca="1" si="1"/>
        <v>5-002562-44308</v>
      </c>
      <c r="K20" s="36" t="s">
        <v>26</v>
      </c>
      <c r="L20" s="43"/>
      <c r="M20" s="41" t="s">
        <v>27</v>
      </c>
      <c r="N20" s="42"/>
    </row>
    <row r="21" spans="1:14" ht="18" customHeight="1">
      <c r="A21" s="28">
        <f>SUMIF(Ingredientes!B$6:B306,B21,Ingredientes!A$6:A306)</f>
        <v>7</v>
      </c>
      <c r="B21" s="34" t="s">
        <v>39</v>
      </c>
      <c r="C21" s="35">
        <f>SUMIF(Ingredientes!$B12:B306,B21,Ingredientes!C12:C306)</f>
        <v>3</v>
      </c>
      <c r="D21" s="36" t="s">
        <v>40</v>
      </c>
      <c r="E21" s="37">
        <v>10</v>
      </c>
      <c r="F21" s="37">
        <v>10</v>
      </c>
      <c r="G21" s="37">
        <f t="shared" si="0"/>
        <v>0</v>
      </c>
      <c r="H21" s="38">
        <v>5</v>
      </c>
      <c r="I21" s="36" t="s">
        <v>25</v>
      </c>
      <c r="J21" s="39" t="str">
        <f t="shared" ca="1" si="1"/>
        <v>7-002562-44308</v>
      </c>
      <c r="K21" s="36" t="s">
        <v>26</v>
      </c>
      <c r="L21" s="43"/>
      <c r="M21" s="41" t="s">
        <v>27</v>
      </c>
      <c r="N21" s="42"/>
    </row>
    <row r="22" spans="1:14" ht="18" customHeight="1">
      <c r="A22" s="28">
        <f>SUMIF(Ingredientes!B$6:B307,B22,Ingredientes!A$6:A307)</f>
        <v>0</v>
      </c>
      <c r="B22" s="34"/>
      <c r="C22" s="35">
        <f>SUMIF(Ingredientes!$B13:B307,B22,Ingredientes!C13:C307)</f>
        <v>0</v>
      </c>
      <c r="D22" s="36"/>
      <c r="E22" s="37">
        <v>0</v>
      </c>
      <c r="F22" s="37">
        <v>0</v>
      </c>
      <c r="G22" s="37">
        <f t="shared" si="0"/>
        <v>0</v>
      </c>
      <c r="H22" s="39"/>
      <c r="I22" s="36"/>
      <c r="J22" s="39" t="str">
        <f t="shared" ca="1" si="1"/>
        <v>0-002562-44308</v>
      </c>
      <c r="K22" s="39"/>
      <c r="L22" s="43"/>
      <c r="M22" s="41" t="s">
        <v>27</v>
      </c>
      <c r="N22" s="42"/>
    </row>
    <row r="23" spans="1:14" ht="18" customHeight="1">
      <c r="A23" s="28">
        <f>SUMIF(Ingredientes!B$6:B308,B23,Ingredientes!A$6:A308)</f>
        <v>0</v>
      </c>
      <c r="B23" s="34"/>
      <c r="C23" s="35">
        <f>SUMIF(Ingredientes!$B14:B308,B23,Ingredientes!C14:C308)</f>
        <v>0</v>
      </c>
      <c r="D23" s="36"/>
      <c r="E23" s="37">
        <v>0</v>
      </c>
      <c r="F23" s="37">
        <v>0</v>
      </c>
      <c r="G23" s="37">
        <f t="shared" si="0"/>
        <v>0</v>
      </c>
      <c r="H23" s="39"/>
      <c r="I23" s="36"/>
      <c r="J23" s="39" t="str">
        <f t="shared" ca="1" si="1"/>
        <v>0-002562-44308</v>
      </c>
      <c r="K23" s="39"/>
      <c r="L23" s="43"/>
      <c r="M23" s="41" t="s">
        <v>27</v>
      </c>
      <c r="N23" s="42"/>
    </row>
    <row r="24" spans="1:14" ht="18" customHeight="1">
      <c r="A24" s="28">
        <f>SUMIF(Ingredientes!B$6:B309,B24,Ingredientes!A$6:A309)</f>
        <v>0</v>
      </c>
      <c r="B24" s="34"/>
      <c r="C24" s="35">
        <f>SUMIF(Ingredientes!$B15:B309,B24,Ingredientes!C15:C309)</f>
        <v>0</v>
      </c>
      <c r="D24" s="36"/>
      <c r="E24" s="37">
        <v>0</v>
      </c>
      <c r="F24" s="37">
        <v>0</v>
      </c>
      <c r="G24" s="37">
        <f t="shared" si="0"/>
        <v>0</v>
      </c>
      <c r="H24" s="39"/>
      <c r="I24" s="36"/>
      <c r="J24" s="39" t="str">
        <f t="shared" ca="1" si="1"/>
        <v>0-002562-44308</v>
      </c>
      <c r="K24" s="39"/>
      <c r="L24" s="43"/>
      <c r="M24" s="41" t="s">
        <v>27</v>
      </c>
      <c r="N24" s="42"/>
    </row>
    <row r="25" spans="1:14" ht="18" customHeight="1">
      <c r="A25" s="28">
        <f>SUMIF(Ingredientes!B$6:B310,B25,Ingredientes!A$6:A310)</f>
        <v>0</v>
      </c>
      <c r="B25" s="34"/>
      <c r="C25" s="35">
        <f>SUMIF(Ingredientes!$B16:B310,B25,Ingredientes!C16:C310)</f>
        <v>0</v>
      </c>
      <c r="D25" s="36"/>
      <c r="E25" s="37">
        <v>0</v>
      </c>
      <c r="F25" s="37">
        <v>0</v>
      </c>
      <c r="G25" s="37">
        <f t="shared" si="0"/>
        <v>0</v>
      </c>
      <c r="H25" s="39"/>
      <c r="I25" s="36"/>
      <c r="J25" s="39" t="str">
        <f t="shared" ca="1" si="1"/>
        <v>0-002562-44308</v>
      </c>
      <c r="K25" s="39"/>
      <c r="L25" s="43"/>
      <c r="M25" s="41" t="s">
        <v>27</v>
      </c>
      <c r="N25" s="42"/>
    </row>
    <row r="26" spans="1:14" ht="18" customHeight="1">
      <c r="A26" s="28">
        <f>SUMIF(Ingredientes!B$6:B311,B26,Ingredientes!A$6:A311)</f>
        <v>0</v>
      </c>
      <c r="B26" s="34"/>
      <c r="C26" s="35">
        <f>SUMIF(Ingredientes!$B17:B311,B26,Ingredientes!C17:C311)</f>
        <v>0</v>
      </c>
      <c r="D26" s="36"/>
      <c r="E26" s="37">
        <v>0</v>
      </c>
      <c r="F26" s="37">
        <v>0</v>
      </c>
      <c r="G26" s="37">
        <f t="shared" si="0"/>
        <v>0</v>
      </c>
      <c r="H26" s="39"/>
      <c r="I26" s="36"/>
      <c r="J26" s="39" t="str">
        <f t="shared" ca="1" si="1"/>
        <v>0-002562-44308</v>
      </c>
      <c r="K26" s="39"/>
      <c r="L26" s="43"/>
      <c r="M26" s="41" t="s">
        <v>27</v>
      </c>
      <c r="N26" s="42"/>
    </row>
    <row r="27" spans="1:14" ht="18" customHeight="1">
      <c r="A27" s="28">
        <f>SUMIF(Ingredientes!B$6:B312,B27,Ingredientes!A$6:A312)</f>
        <v>0</v>
      </c>
      <c r="B27" s="34"/>
      <c r="C27" s="35">
        <f>SUMIF(Ingredientes!$B18:B312,B27,Ingredientes!C18:C312)</f>
        <v>0</v>
      </c>
      <c r="D27" s="36"/>
      <c r="E27" s="37">
        <v>0</v>
      </c>
      <c r="F27" s="37">
        <v>0</v>
      </c>
      <c r="G27" s="37">
        <f t="shared" si="0"/>
        <v>0</v>
      </c>
      <c r="H27" s="39"/>
      <c r="I27" s="36"/>
      <c r="J27" s="39" t="str">
        <f t="shared" ca="1" si="1"/>
        <v>0-002562-44308</v>
      </c>
      <c r="K27" s="39"/>
      <c r="L27" s="43"/>
      <c r="M27" s="41" t="s">
        <v>27</v>
      </c>
      <c r="N27" s="42"/>
    </row>
    <row r="28" spans="1:14" ht="18" customHeight="1">
      <c r="A28" s="28">
        <f>SUMIF(Ingredientes!B$6:B313,B28,Ingredientes!A$6:A313)</f>
        <v>0</v>
      </c>
      <c r="B28" s="34"/>
      <c r="C28" s="35">
        <f>SUMIF(Ingredientes!$B19:B313,B28,Ingredientes!C19:C313)</f>
        <v>0</v>
      </c>
      <c r="D28" s="36"/>
      <c r="E28" s="37">
        <v>0</v>
      </c>
      <c r="F28" s="37">
        <v>0</v>
      </c>
      <c r="G28" s="37">
        <f t="shared" si="0"/>
        <v>0</v>
      </c>
      <c r="H28" s="39"/>
      <c r="I28" s="36"/>
      <c r="J28" s="39" t="str">
        <f t="shared" ca="1" si="1"/>
        <v>0-002562-44308</v>
      </c>
      <c r="K28" s="39"/>
      <c r="L28" s="44"/>
      <c r="M28" s="41" t="s">
        <v>27</v>
      </c>
      <c r="N28" s="42"/>
    </row>
    <row r="29" spans="1:14" ht="18" customHeight="1">
      <c r="A29" s="28">
        <f>SUMIF(Ingredientes!B$6:B314,B29,Ingredientes!A$6:A314)</f>
        <v>0</v>
      </c>
      <c r="B29" s="34"/>
      <c r="C29" s="35">
        <f>SUMIF(Ingredientes!$B20:B314,B29,Ingredientes!C20:C314)</f>
        <v>0</v>
      </c>
      <c r="D29" s="36"/>
      <c r="E29" s="37">
        <v>0</v>
      </c>
      <c r="F29" s="37">
        <v>0</v>
      </c>
      <c r="G29" s="37">
        <f t="shared" si="0"/>
        <v>0</v>
      </c>
      <c r="H29" s="39"/>
      <c r="I29" s="36"/>
      <c r="J29" s="39" t="str">
        <f t="shared" ca="1" si="1"/>
        <v>0-002562-44308</v>
      </c>
      <c r="K29" s="39"/>
      <c r="L29" s="45"/>
      <c r="M29" s="41" t="s">
        <v>27</v>
      </c>
      <c r="N29" s="42"/>
    </row>
    <row r="30" spans="1:14" ht="18" customHeight="1">
      <c r="A30" s="28">
        <f>SUMIF(Ingredientes!B$6:B315,B30,Ingredientes!A$6:A315)</f>
        <v>0</v>
      </c>
      <c r="B30" s="34"/>
      <c r="C30" s="35">
        <f>SUMIF(Ingredientes!$B21:B315,B30,Ingredientes!C21:C315)</f>
        <v>0</v>
      </c>
      <c r="D30" s="36"/>
      <c r="E30" s="37">
        <v>0</v>
      </c>
      <c r="F30" s="37">
        <v>0</v>
      </c>
      <c r="G30" s="37">
        <f t="shared" si="0"/>
        <v>0</v>
      </c>
      <c r="H30" s="39"/>
      <c r="I30" s="36"/>
      <c r="J30" s="39" t="str">
        <f t="shared" ca="1" si="1"/>
        <v>0-002562-44308</v>
      </c>
      <c r="K30" s="39"/>
      <c r="L30" s="45"/>
      <c r="M30" s="41" t="s">
        <v>27</v>
      </c>
      <c r="N30" s="42"/>
    </row>
    <row r="31" spans="1:14" ht="18" customHeight="1">
      <c r="A31" s="28">
        <f>SUMIF(Ingredientes!B$6:B316,B31,Ingredientes!A$6:A316)</f>
        <v>0</v>
      </c>
      <c r="B31" s="34"/>
      <c r="C31" s="35">
        <f>SUMIF(Ingredientes!$B22:B316,B31,Ingredientes!C22:C316)</f>
        <v>0</v>
      </c>
      <c r="D31" s="36"/>
      <c r="E31" s="37">
        <v>0</v>
      </c>
      <c r="F31" s="37">
        <v>0</v>
      </c>
      <c r="G31" s="37">
        <f t="shared" si="0"/>
        <v>0</v>
      </c>
      <c r="H31" s="39"/>
      <c r="I31" s="36"/>
      <c r="J31" s="39" t="str">
        <f t="shared" ca="1" si="1"/>
        <v>0-002562-44308</v>
      </c>
      <c r="K31" s="39"/>
      <c r="L31" s="45"/>
      <c r="M31" s="41" t="s">
        <v>27</v>
      </c>
      <c r="N31" s="42"/>
    </row>
    <row r="32" spans="1:14" ht="18" customHeight="1">
      <c r="A32" s="28">
        <f>SUMIF(Ingredientes!B$6:B317,B32,Ingredientes!A$6:A317)</f>
        <v>0</v>
      </c>
      <c r="B32" s="34"/>
      <c r="C32" s="35">
        <f>SUMIF(Ingredientes!$B23:B317,B32,Ingredientes!C23:C317)</f>
        <v>0</v>
      </c>
      <c r="D32" s="36"/>
      <c r="E32" s="37">
        <v>0</v>
      </c>
      <c r="F32" s="37">
        <v>0</v>
      </c>
      <c r="G32" s="37">
        <f t="shared" si="0"/>
        <v>0</v>
      </c>
      <c r="H32" s="39"/>
      <c r="I32" s="36"/>
      <c r="J32" s="39" t="str">
        <f t="shared" ca="1" si="1"/>
        <v>0-002562-44308</v>
      </c>
      <c r="K32" s="39"/>
      <c r="L32" s="45"/>
      <c r="M32" s="41" t="s">
        <v>27</v>
      </c>
      <c r="N32" s="42"/>
    </row>
    <row r="33" spans="1:14" ht="18" customHeight="1">
      <c r="A33" s="28">
        <f>SUMIF(Ingredientes!B$6:B318,B33,Ingredientes!A$6:A318)</f>
        <v>0</v>
      </c>
      <c r="B33" s="34"/>
      <c r="C33" s="35">
        <f>SUMIF(Ingredientes!$B24:B318,B33,Ingredientes!C24:C318)</f>
        <v>0</v>
      </c>
      <c r="D33" s="36"/>
      <c r="E33" s="37">
        <v>0</v>
      </c>
      <c r="F33" s="37">
        <v>0</v>
      </c>
      <c r="G33" s="37">
        <f t="shared" si="0"/>
        <v>0</v>
      </c>
      <c r="H33" s="39"/>
      <c r="I33" s="36"/>
      <c r="J33" s="39" t="str">
        <f t="shared" ca="1" si="1"/>
        <v>0-002562-44308</v>
      </c>
      <c r="K33" s="39"/>
      <c r="L33" s="45"/>
      <c r="M33" s="41" t="s">
        <v>27</v>
      </c>
      <c r="N33" s="42"/>
    </row>
    <row r="34" spans="1:14" ht="18" customHeight="1">
      <c r="A34" s="28">
        <f>SUMIF(Ingredientes!B$6:B319,B34,Ingredientes!A$6:A319)</f>
        <v>0</v>
      </c>
      <c r="B34" s="34"/>
      <c r="C34" s="35">
        <f>SUMIF(Ingredientes!$B25:B319,B34,Ingredientes!C25:C319)</f>
        <v>0</v>
      </c>
      <c r="D34" s="36"/>
      <c r="E34" s="37">
        <v>0</v>
      </c>
      <c r="F34" s="37">
        <v>0</v>
      </c>
      <c r="G34" s="37">
        <f t="shared" si="0"/>
        <v>0</v>
      </c>
      <c r="H34" s="39"/>
      <c r="I34" s="36"/>
      <c r="J34" s="39" t="str">
        <f t="shared" ca="1" si="1"/>
        <v>0-002562-44308</v>
      </c>
      <c r="K34" s="39"/>
      <c r="L34" s="45"/>
      <c r="M34" s="41" t="s">
        <v>27</v>
      </c>
      <c r="N34" s="42"/>
    </row>
    <row r="35" spans="1:14" ht="18" customHeight="1">
      <c r="A35" s="28">
        <f>SUMIF(Ingredientes!B$6:B320,B35,Ingredientes!A$6:A320)</f>
        <v>0</v>
      </c>
      <c r="B35" s="34"/>
      <c r="C35" s="35">
        <f>SUMIF(Ingredientes!$B26:B320,B35,Ingredientes!C26:C320)</f>
        <v>0</v>
      </c>
      <c r="D35" s="36"/>
      <c r="E35" s="37">
        <v>0</v>
      </c>
      <c r="F35" s="37">
        <v>0</v>
      </c>
      <c r="G35" s="37">
        <f t="shared" si="0"/>
        <v>0</v>
      </c>
      <c r="H35" s="39"/>
      <c r="I35" s="36"/>
      <c r="J35" s="39" t="str">
        <f t="shared" ca="1" si="1"/>
        <v>0-002562-44308</v>
      </c>
      <c r="K35" s="39"/>
      <c r="L35" s="45"/>
      <c r="M35" s="41" t="s">
        <v>27</v>
      </c>
      <c r="N35" s="42"/>
    </row>
    <row r="36" spans="1:14" ht="18" customHeight="1">
      <c r="A36" s="28">
        <f>SUMIF(Ingredientes!B$6:B321,B36,Ingredientes!A$6:A321)</f>
        <v>0</v>
      </c>
      <c r="B36" s="34"/>
      <c r="C36" s="35">
        <f>SUMIF(Ingredientes!$B27:B321,B36,Ingredientes!C27:C321)</f>
        <v>0</v>
      </c>
      <c r="D36" s="36"/>
      <c r="E36" s="37">
        <v>0</v>
      </c>
      <c r="F36" s="37">
        <v>0</v>
      </c>
      <c r="G36" s="37">
        <f t="shared" si="0"/>
        <v>0</v>
      </c>
      <c r="H36" s="39"/>
      <c r="I36" s="36"/>
      <c r="J36" s="39" t="str">
        <f t="shared" ca="1" si="1"/>
        <v>0-002562-44308</v>
      </c>
      <c r="K36" s="39"/>
      <c r="L36" s="45"/>
      <c r="M36" s="41" t="s">
        <v>27</v>
      </c>
      <c r="N36" s="42"/>
    </row>
    <row r="37" spans="1:14" ht="18" customHeight="1">
      <c r="A37" s="28">
        <f>SUMIF(Ingredientes!B$6:B322,B37,Ingredientes!A$6:A322)</f>
        <v>0</v>
      </c>
      <c r="B37" s="34"/>
      <c r="C37" s="35">
        <f>SUMIF(Ingredientes!$B28:B322,B37,Ingredientes!C28:C322)</f>
        <v>0</v>
      </c>
      <c r="D37" s="36"/>
      <c r="E37" s="37">
        <v>0</v>
      </c>
      <c r="F37" s="37">
        <v>0</v>
      </c>
      <c r="G37" s="37">
        <f t="shared" si="0"/>
        <v>0</v>
      </c>
      <c r="H37" s="39"/>
      <c r="I37" s="36"/>
      <c r="J37" s="39" t="str">
        <f t="shared" ca="1" si="1"/>
        <v>0-002562-44308</v>
      </c>
      <c r="K37" s="39"/>
      <c r="L37" s="45"/>
      <c r="M37" s="41" t="s">
        <v>27</v>
      </c>
      <c r="N37" s="42"/>
    </row>
    <row r="38" spans="1:14" ht="18" customHeight="1">
      <c r="A38" s="28">
        <f>SUMIF(Ingredientes!B$6:B323,B38,Ingredientes!A$6:A323)</f>
        <v>0</v>
      </c>
      <c r="B38" s="34"/>
      <c r="C38" s="35">
        <f>SUMIF(Ingredientes!$B29:B323,B38,Ingredientes!C29:C323)</f>
        <v>0</v>
      </c>
      <c r="D38" s="36"/>
      <c r="E38" s="37">
        <v>0</v>
      </c>
      <c r="F38" s="37">
        <v>0</v>
      </c>
      <c r="G38" s="37">
        <f t="shared" si="0"/>
        <v>0</v>
      </c>
      <c r="H38" s="39"/>
      <c r="I38" s="36"/>
      <c r="J38" s="39" t="str">
        <f t="shared" ca="1" si="1"/>
        <v>0-002562-44308</v>
      </c>
      <c r="K38" s="39"/>
      <c r="L38" s="45"/>
      <c r="M38" s="41" t="s">
        <v>27</v>
      </c>
      <c r="N38" s="42"/>
    </row>
    <row r="39" spans="1:14" ht="18" customHeight="1">
      <c r="A39" s="28">
        <f>SUMIF(Ingredientes!B$6:B324,B39,Ingredientes!A$6:A324)</f>
        <v>0</v>
      </c>
      <c r="B39" s="34"/>
      <c r="C39" s="35">
        <f>SUMIF(Ingredientes!$B30:B324,B39,Ingredientes!C30:C324)</f>
        <v>0</v>
      </c>
      <c r="D39" s="36"/>
      <c r="E39" s="37">
        <v>0</v>
      </c>
      <c r="F39" s="37">
        <v>0</v>
      </c>
      <c r="G39" s="37">
        <f t="shared" si="0"/>
        <v>0</v>
      </c>
      <c r="H39" s="39"/>
      <c r="I39" s="36"/>
      <c r="J39" s="39" t="str">
        <f t="shared" ca="1" si="1"/>
        <v>0-002562-44308</v>
      </c>
      <c r="K39" s="39"/>
      <c r="L39" s="45"/>
      <c r="M39" s="41" t="s">
        <v>27</v>
      </c>
      <c r="N39" s="42"/>
    </row>
    <row r="40" spans="1:14" ht="18" customHeight="1">
      <c r="A40" s="28">
        <f>SUMIF(Ingredientes!B$6:B325,B40,Ingredientes!A$6:A325)</f>
        <v>0</v>
      </c>
      <c r="B40" s="34"/>
      <c r="C40" s="35">
        <f>SUMIF(Ingredientes!$B31:B325,B40,Ingredientes!C31:C325)</f>
        <v>0</v>
      </c>
      <c r="D40" s="36"/>
      <c r="E40" s="37">
        <v>0</v>
      </c>
      <c r="F40" s="37">
        <v>0</v>
      </c>
      <c r="G40" s="37">
        <f t="shared" si="0"/>
        <v>0</v>
      </c>
      <c r="H40" s="39"/>
      <c r="I40" s="36"/>
      <c r="J40" s="39" t="str">
        <f t="shared" ca="1" si="1"/>
        <v>0-002562-44308</v>
      </c>
      <c r="K40" s="39"/>
      <c r="L40" s="45"/>
      <c r="M40" s="41" t="s">
        <v>27</v>
      </c>
      <c r="N40" s="42"/>
    </row>
    <row r="41" spans="1:14" ht="18" customHeight="1">
      <c r="A41" s="28">
        <f>SUMIF(Ingredientes!B$6:B326,B41,Ingredientes!A$6:A326)</f>
        <v>0</v>
      </c>
      <c r="B41" s="34"/>
      <c r="C41" s="35">
        <f>SUMIF(Ingredientes!$B32:B326,B41,Ingredientes!C32:C326)</f>
        <v>0</v>
      </c>
      <c r="D41" s="36"/>
      <c r="E41" s="37">
        <v>0</v>
      </c>
      <c r="F41" s="37">
        <v>0</v>
      </c>
      <c r="G41" s="37">
        <f t="shared" si="0"/>
        <v>0</v>
      </c>
      <c r="H41" s="39"/>
      <c r="I41" s="36"/>
      <c r="J41" s="39" t="str">
        <f t="shared" ca="1" si="1"/>
        <v>0-002562-44308</v>
      </c>
      <c r="K41" s="39"/>
      <c r="L41" s="45"/>
      <c r="M41" s="41" t="s">
        <v>27</v>
      </c>
      <c r="N41" s="42"/>
    </row>
    <row r="42" spans="1:14" ht="18" customHeight="1">
      <c r="A42" s="28">
        <f>SUMIF(Ingredientes!B$6:B327,B42,Ingredientes!A$6:A327)</f>
        <v>0</v>
      </c>
      <c r="B42" s="34"/>
      <c r="C42" s="35">
        <f>SUMIF(Ingredientes!$B33:B327,B42,Ingredientes!C33:C327)</f>
        <v>0</v>
      </c>
      <c r="D42" s="36"/>
      <c r="E42" s="37">
        <v>0</v>
      </c>
      <c r="F42" s="37">
        <v>0</v>
      </c>
      <c r="G42" s="37">
        <f t="shared" si="0"/>
        <v>0</v>
      </c>
      <c r="H42" s="39"/>
      <c r="I42" s="36"/>
      <c r="J42" s="39" t="str">
        <f t="shared" ca="1" si="1"/>
        <v>0-002562-44308</v>
      </c>
      <c r="K42" s="39"/>
      <c r="L42" s="45"/>
      <c r="M42" s="41" t="s">
        <v>27</v>
      </c>
      <c r="N42" s="42"/>
    </row>
    <row r="43" spans="1:14" ht="18" customHeight="1">
      <c r="A43" s="28">
        <f>SUMIF(Ingredientes!B$6:B328,B43,Ingredientes!A$6:A328)</f>
        <v>0</v>
      </c>
      <c r="B43" s="34"/>
      <c r="C43" s="35">
        <f>SUMIF(Ingredientes!$B34:B328,B43,Ingredientes!C34:C328)</f>
        <v>0</v>
      </c>
      <c r="D43" s="36"/>
      <c r="E43" s="37">
        <v>0</v>
      </c>
      <c r="F43" s="37">
        <v>0</v>
      </c>
      <c r="G43" s="37">
        <f t="shared" si="0"/>
        <v>0</v>
      </c>
      <c r="H43" s="39"/>
      <c r="I43" s="36"/>
      <c r="J43" s="39" t="str">
        <f t="shared" ca="1" si="1"/>
        <v>0-002562-44308</v>
      </c>
      <c r="K43" s="39"/>
      <c r="L43" s="45"/>
      <c r="M43" s="41" t="s">
        <v>27</v>
      </c>
      <c r="N43" s="42"/>
    </row>
    <row r="44" spans="1:14" ht="18" customHeight="1">
      <c r="A44" s="28">
        <f>SUMIF(Ingredientes!B$6:B329,B44,Ingredientes!A$6:A329)</f>
        <v>0</v>
      </c>
      <c r="B44" s="34"/>
      <c r="C44" s="35">
        <f>SUMIF(Ingredientes!$B35:B329,B44,Ingredientes!C35:C329)</f>
        <v>0</v>
      </c>
      <c r="D44" s="36"/>
      <c r="E44" s="37">
        <v>0</v>
      </c>
      <c r="F44" s="37">
        <v>0</v>
      </c>
      <c r="G44" s="37">
        <f t="shared" si="0"/>
        <v>0</v>
      </c>
      <c r="H44" s="39"/>
      <c r="I44" s="36"/>
      <c r="J44" s="39" t="str">
        <f t="shared" ca="1" si="1"/>
        <v>0-002562-44308</v>
      </c>
      <c r="K44" s="39"/>
      <c r="L44" s="45"/>
      <c r="M44" s="41" t="s">
        <v>27</v>
      </c>
      <c r="N44" s="42"/>
    </row>
    <row r="45" spans="1:14" ht="18" customHeight="1">
      <c r="A45" s="28">
        <f>SUMIF(Ingredientes!B$6:B330,B45,Ingredientes!A$6:A330)</f>
        <v>0</v>
      </c>
      <c r="B45" s="34"/>
      <c r="C45" s="35">
        <f>SUMIF(Ingredientes!$B36:B330,B45,Ingredientes!C36:C330)</f>
        <v>0</v>
      </c>
      <c r="D45" s="36"/>
      <c r="E45" s="37">
        <v>0</v>
      </c>
      <c r="F45" s="37">
        <v>0</v>
      </c>
      <c r="G45" s="37">
        <f t="shared" si="0"/>
        <v>0</v>
      </c>
      <c r="H45" s="39"/>
      <c r="I45" s="36"/>
      <c r="J45" s="39" t="str">
        <f t="shared" ca="1" si="1"/>
        <v>0-002562-44308</v>
      </c>
      <c r="K45" s="39"/>
      <c r="L45" s="45"/>
      <c r="M45" s="41" t="s">
        <v>27</v>
      </c>
      <c r="N45" s="42"/>
    </row>
    <row r="46" spans="1:14" ht="18" customHeight="1">
      <c r="A46" s="28">
        <f>SUMIF(Ingredientes!B$6:B331,B46,Ingredientes!A$6:A331)</f>
        <v>0</v>
      </c>
      <c r="B46" s="34"/>
      <c r="C46" s="35">
        <f>SUMIF(Ingredientes!$B37:B331,B46,Ingredientes!C37:C331)</f>
        <v>0</v>
      </c>
      <c r="D46" s="36"/>
      <c r="E46" s="37">
        <v>0</v>
      </c>
      <c r="F46" s="37">
        <v>0</v>
      </c>
      <c r="G46" s="37">
        <f t="shared" si="0"/>
        <v>0</v>
      </c>
      <c r="H46" s="39"/>
      <c r="I46" s="36"/>
      <c r="J46" s="39" t="str">
        <f t="shared" ca="1" si="1"/>
        <v>0-002562-44308</v>
      </c>
      <c r="K46" s="39"/>
      <c r="L46" s="45"/>
      <c r="M46" s="41" t="s">
        <v>27</v>
      </c>
      <c r="N46" s="42"/>
    </row>
    <row r="47" spans="1:14" ht="18" customHeight="1">
      <c r="A47" s="28">
        <f>SUMIF(Ingredientes!B$6:B332,B47,Ingredientes!A$6:A332)</f>
        <v>0</v>
      </c>
      <c r="B47" s="34"/>
      <c r="C47" s="35">
        <f>SUMIF(Ingredientes!$B38:B332,B47,Ingredientes!C38:C332)</f>
        <v>0</v>
      </c>
      <c r="D47" s="36"/>
      <c r="E47" s="37">
        <v>0</v>
      </c>
      <c r="F47" s="37">
        <v>0</v>
      </c>
      <c r="G47" s="37">
        <f t="shared" si="0"/>
        <v>0</v>
      </c>
      <c r="H47" s="39"/>
      <c r="I47" s="36"/>
      <c r="J47" s="39" t="str">
        <f t="shared" ca="1" si="1"/>
        <v>0-002562-44308</v>
      </c>
      <c r="K47" s="39"/>
      <c r="L47" s="45"/>
      <c r="M47" s="41" t="s">
        <v>27</v>
      </c>
      <c r="N47" s="42"/>
    </row>
    <row r="48" spans="1:14" ht="18" customHeight="1">
      <c r="A48" s="28">
        <f>SUMIF(Ingredientes!B$6:B333,B48,Ingredientes!A$6:A333)</f>
        <v>0</v>
      </c>
      <c r="B48" s="34"/>
      <c r="C48" s="35">
        <f>SUMIF(Ingredientes!$B39:B333,B48,Ingredientes!C39:C333)</f>
        <v>0</v>
      </c>
      <c r="D48" s="36"/>
      <c r="E48" s="37">
        <v>0</v>
      </c>
      <c r="F48" s="37">
        <v>0</v>
      </c>
      <c r="G48" s="37">
        <f t="shared" si="0"/>
        <v>0</v>
      </c>
      <c r="H48" s="39"/>
      <c r="I48" s="36"/>
      <c r="J48" s="39" t="str">
        <f t="shared" ca="1" si="1"/>
        <v>0-002562-44308</v>
      </c>
      <c r="K48" s="39"/>
      <c r="L48" s="45"/>
      <c r="M48" s="41" t="s">
        <v>27</v>
      </c>
      <c r="N48" s="42"/>
    </row>
    <row r="49" spans="1:14" ht="18" customHeight="1">
      <c r="A49" s="28">
        <f>SUMIF(Ingredientes!B$6:B334,B49,Ingredientes!A$6:A334)</f>
        <v>0</v>
      </c>
      <c r="B49" s="34"/>
      <c r="C49" s="35">
        <f>SUMIF(Ingredientes!$B40:B334,B49,Ingredientes!C40:C334)</f>
        <v>0</v>
      </c>
      <c r="D49" s="36"/>
      <c r="E49" s="37">
        <v>0</v>
      </c>
      <c r="F49" s="37">
        <v>0</v>
      </c>
      <c r="G49" s="37">
        <f t="shared" si="0"/>
        <v>0</v>
      </c>
      <c r="H49" s="39"/>
      <c r="I49" s="36"/>
      <c r="J49" s="39" t="str">
        <f t="shared" ca="1" si="1"/>
        <v>0-002562-44308</v>
      </c>
      <c r="K49" s="39"/>
      <c r="L49" s="45"/>
      <c r="M49" s="41" t="s">
        <v>27</v>
      </c>
      <c r="N49" s="42"/>
    </row>
    <row r="50" spans="1:14" ht="18" customHeight="1">
      <c r="A50" s="28">
        <f>SUMIF(Ingredientes!B$6:B335,B50,Ingredientes!A$6:A335)</f>
        <v>0</v>
      </c>
      <c r="B50" s="34"/>
      <c r="C50" s="35">
        <f>SUMIF(Ingredientes!$B41:B335,B50,Ingredientes!C41:C335)</f>
        <v>0</v>
      </c>
      <c r="D50" s="36"/>
      <c r="E50" s="37">
        <v>0</v>
      </c>
      <c r="F50" s="37">
        <v>0</v>
      </c>
      <c r="G50" s="37">
        <f t="shared" si="0"/>
        <v>0</v>
      </c>
      <c r="H50" s="39"/>
      <c r="I50" s="36"/>
      <c r="J50" s="39" t="str">
        <f t="shared" ca="1" si="1"/>
        <v>0-002562-44308</v>
      </c>
      <c r="K50" s="39"/>
      <c r="L50" s="45"/>
      <c r="M50" s="41" t="s">
        <v>27</v>
      </c>
      <c r="N50" s="42"/>
    </row>
    <row r="51" spans="1:14" ht="18" customHeight="1">
      <c r="A51" s="45"/>
      <c r="B51" s="46"/>
      <c r="C51" s="47"/>
      <c r="D51" s="48"/>
      <c r="E51" s="49"/>
      <c r="F51" s="50"/>
      <c r="G51" s="51"/>
      <c r="H51" s="51"/>
      <c r="I51" s="52"/>
      <c r="J51" s="48"/>
      <c r="K51" s="49"/>
      <c r="L51" s="45"/>
      <c r="M51" s="41" t="s">
        <v>27</v>
      </c>
      <c r="N51" s="42"/>
    </row>
  </sheetData>
  <mergeCells count="20">
    <mergeCell ref="B1:H1"/>
    <mergeCell ref="I1:L1"/>
    <mergeCell ref="B2:G3"/>
    <mergeCell ref="I2:L2"/>
    <mergeCell ref="I3:M4"/>
    <mergeCell ref="B4:G5"/>
    <mergeCell ref="B7:F7"/>
    <mergeCell ref="N2:N8"/>
    <mergeCell ref="H12:H13"/>
    <mergeCell ref="I12:I13"/>
    <mergeCell ref="J12:J13"/>
    <mergeCell ref="K12:K13"/>
    <mergeCell ref="G14:H14"/>
    <mergeCell ref="D8:F8"/>
    <mergeCell ref="B12:B13"/>
    <mergeCell ref="C12:C13"/>
    <mergeCell ref="D12:D13"/>
    <mergeCell ref="E12:E13"/>
    <mergeCell ref="F12:F13"/>
    <mergeCell ref="G12:G13"/>
  </mergeCells>
  <conditionalFormatting sqref="B14 G14 B51 G51">
    <cfRule type="notContainsBlanks" dxfId="12" priority="1">
      <formula>LEN(TRIM(B14))&gt;0</formula>
    </cfRule>
  </conditionalFormatting>
  <conditionalFormatting sqref="C14 C51">
    <cfRule type="expression" dxfId="11" priority="2">
      <formula>NOT(ISBLANK(B14))</formula>
    </cfRule>
  </conditionalFormatting>
  <conditionalFormatting sqref="I14 I51">
    <cfRule type="expression" dxfId="10" priority="3">
      <formula>NOT(ISBLANK(G14))</formula>
    </cfRule>
  </conditionalFormatting>
  <conditionalFormatting sqref="E14 K14 E51 K51">
    <cfRule type="cellIs" dxfId="9" priority="4" operator="lessThan">
      <formula>0</formula>
    </cfRule>
  </conditionalFormatting>
  <conditionalFormatting sqref="E14 K14 E51 K51">
    <cfRule type="cellIs" dxfId="8" priority="5" operator="equal">
      <formula>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Proveedores!$B$6:$C$88</xm:f>
          </x14:formula1>
          <xm:sqref>D8</xm:sqref>
        </x14:dataValidation>
        <x14:dataValidation type="list" allowBlank="1" xr:uid="{00000000-0002-0000-0000-000001000000}">
          <x14:formula1>
            <xm:f>Ingredientes!$B$6:$B$300</xm:f>
          </x14:formula1>
          <xm:sqref>B15:B50</xm:sqref>
        </x14:dataValidation>
        <x14:dataValidation type="list" allowBlank="1" xr:uid="{00000000-0002-0000-0000-000002000000}">
          <x14:formula1>
            <xm:f>Ubicaciones!$B$6:$C$60</xm:f>
          </x14:formula1>
          <xm:sqref>I15:I50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4:I88"/>
  <sheetViews>
    <sheetView showGridLines="0" workbookViewId="0"/>
  </sheetViews>
  <sheetFormatPr baseColWidth="10" defaultColWidth="14.453125" defaultRowHeight="15.75" customHeight="1"/>
  <cols>
    <col min="1" max="1" width="6.08984375" customWidth="1"/>
    <col min="6" max="6" width="19.08984375" customWidth="1"/>
    <col min="7" max="7" width="41.26953125" customWidth="1"/>
  </cols>
  <sheetData>
    <row r="4" spans="1:9" ht="15.75" customHeight="1">
      <c r="A4" s="25"/>
      <c r="B4" s="80" t="s">
        <v>41</v>
      </c>
      <c r="C4" s="81"/>
      <c r="D4" s="53" t="s">
        <v>42</v>
      </c>
      <c r="E4" s="53" t="s">
        <v>43</v>
      </c>
      <c r="F4" s="53" t="s">
        <v>44</v>
      </c>
      <c r="G4" s="53" t="s">
        <v>45</v>
      </c>
      <c r="H4" s="53" t="s">
        <v>46</v>
      </c>
      <c r="I4" s="54"/>
    </row>
    <row r="5" spans="1:9" ht="15.75" customHeight="1">
      <c r="A5" s="27"/>
      <c r="B5" s="55"/>
      <c r="C5" s="56"/>
      <c r="D5" s="57"/>
      <c r="E5" s="57"/>
      <c r="F5" s="57"/>
      <c r="G5" s="57"/>
      <c r="H5" s="57"/>
      <c r="I5" s="57"/>
    </row>
    <row r="6" spans="1:9" ht="15.75" customHeight="1">
      <c r="A6" s="28"/>
      <c r="B6" s="78" t="s">
        <v>47</v>
      </c>
      <c r="C6" s="79"/>
      <c r="D6" s="59" t="s">
        <v>48</v>
      </c>
      <c r="E6" s="60">
        <v>55555555</v>
      </c>
      <c r="F6" s="61" t="s">
        <v>49</v>
      </c>
      <c r="G6" s="61" t="s">
        <v>50</v>
      </c>
      <c r="H6" s="78" t="s">
        <v>51</v>
      </c>
      <c r="I6" s="79"/>
    </row>
    <row r="7" spans="1:9" ht="15.75" customHeight="1">
      <c r="A7" s="28"/>
      <c r="B7" s="78" t="s">
        <v>10</v>
      </c>
      <c r="C7" s="79"/>
      <c r="D7" s="59" t="s">
        <v>52</v>
      </c>
      <c r="E7" s="60">
        <v>44444444</v>
      </c>
      <c r="F7" s="61" t="s">
        <v>53</v>
      </c>
      <c r="G7" s="61" t="s">
        <v>54</v>
      </c>
      <c r="H7" s="78" t="s">
        <v>55</v>
      </c>
      <c r="I7" s="79"/>
    </row>
    <row r="8" spans="1:9" ht="15.75" customHeight="1">
      <c r="A8" s="45"/>
      <c r="B8" s="78"/>
      <c r="C8" s="79"/>
      <c r="D8" s="59"/>
      <c r="E8" s="60"/>
      <c r="F8" s="61"/>
      <c r="G8" s="61"/>
      <c r="H8" s="78"/>
      <c r="I8" s="79"/>
    </row>
    <row r="9" spans="1:9" ht="15.75" customHeight="1">
      <c r="B9" s="78"/>
      <c r="C9" s="79"/>
      <c r="D9" s="59"/>
      <c r="E9" s="60"/>
      <c r="F9" s="61"/>
      <c r="G9" s="61"/>
      <c r="H9" s="78"/>
      <c r="I9" s="79"/>
    </row>
    <row r="10" spans="1:9" ht="15.75" customHeight="1">
      <c r="B10" s="78"/>
      <c r="C10" s="79"/>
      <c r="D10" s="59"/>
      <c r="E10" s="60"/>
      <c r="F10" s="61"/>
      <c r="G10" s="61"/>
      <c r="H10" s="78"/>
      <c r="I10" s="79"/>
    </row>
    <row r="11" spans="1:9" ht="15.75" customHeight="1">
      <c r="B11" s="78"/>
      <c r="C11" s="79"/>
      <c r="D11" s="59"/>
      <c r="E11" s="60"/>
      <c r="F11" s="61"/>
      <c r="G11" s="61"/>
      <c r="H11" s="78"/>
      <c r="I11" s="79"/>
    </row>
    <row r="12" spans="1:9" ht="15.75" customHeight="1">
      <c r="B12" s="78"/>
      <c r="C12" s="79"/>
      <c r="D12" s="59"/>
      <c r="E12" s="60"/>
      <c r="F12" s="61"/>
      <c r="G12" s="61"/>
      <c r="H12" s="78"/>
      <c r="I12" s="79"/>
    </row>
    <row r="13" spans="1:9" ht="15.75" customHeight="1">
      <c r="B13" s="78"/>
      <c r="C13" s="79"/>
      <c r="D13" s="59"/>
      <c r="E13" s="60"/>
      <c r="F13" s="61"/>
      <c r="G13" s="61"/>
      <c r="H13" s="78"/>
      <c r="I13" s="79"/>
    </row>
    <row r="14" spans="1:9" ht="15.75" customHeight="1">
      <c r="B14" s="78"/>
      <c r="C14" s="79"/>
      <c r="D14" s="59"/>
      <c r="E14" s="60"/>
      <c r="F14" s="61"/>
      <c r="G14" s="61"/>
      <c r="H14" s="78"/>
      <c r="I14" s="79"/>
    </row>
    <row r="15" spans="1:9" ht="15.75" customHeight="1">
      <c r="B15" s="78"/>
      <c r="C15" s="79"/>
      <c r="D15" s="59"/>
      <c r="E15" s="60"/>
      <c r="F15" s="61"/>
      <c r="G15" s="61"/>
      <c r="H15" s="78"/>
      <c r="I15" s="79"/>
    </row>
    <row r="16" spans="1:9" ht="15.75" customHeight="1">
      <c r="B16" s="78"/>
      <c r="C16" s="79"/>
      <c r="D16" s="59"/>
      <c r="E16" s="60"/>
      <c r="F16" s="61"/>
      <c r="G16" s="61"/>
      <c r="H16" s="78"/>
      <c r="I16" s="79"/>
    </row>
    <row r="17" spans="2:9" ht="15.75" customHeight="1">
      <c r="B17" s="78"/>
      <c r="C17" s="79"/>
      <c r="D17" s="59"/>
      <c r="E17" s="60"/>
      <c r="F17" s="61"/>
      <c r="G17" s="61"/>
      <c r="H17" s="78"/>
      <c r="I17" s="79"/>
    </row>
    <row r="18" spans="2:9" ht="15.75" customHeight="1">
      <c r="B18" s="78"/>
      <c r="C18" s="79"/>
      <c r="D18" s="59"/>
      <c r="E18" s="60"/>
      <c r="F18" s="61"/>
      <c r="G18" s="61"/>
      <c r="H18" s="78"/>
      <c r="I18" s="79"/>
    </row>
    <row r="19" spans="2:9" ht="15.75" customHeight="1">
      <c r="B19" s="78"/>
      <c r="C19" s="79"/>
      <c r="D19" s="59"/>
      <c r="E19" s="60"/>
      <c r="F19" s="61"/>
      <c r="G19" s="61"/>
      <c r="H19" s="78"/>
      <c r="I19" s="79"/>
    </row>
    <row r="20" spans="2:9" ht="15.75" customHeight="1">
      <c r="B20" s="78"/>
      <c r="C20" s="79"/>
      <c r="D20" s="59"/>
      <c r="E20" s="60"/>
      <c r="F20" s="61"/>
      <c r="G20" s="61"/>
      <c r="H20" s="78"/>
      <c r="I20" s="79"/>
    </row>
    <row r="21" spans="2:9" ht="15.75" customHeight="1">
      <c r="B21" s="78"/>
      <c r="C21" s="79"/>
      <c r="D21" s="59"/>
      <c r="E21" s="60"/>
      <c r="F21" s="61"/>
      <c r="G21" s="61"/>
      <c r="H21" s="78"/>
      <c r="I21" s="79"/>
    </row>
    <row r="22" spans="2:9" ht="15.75" customHeight="1">
      <c r="B22" s="78"/>
      <c r="C22" s="79"/>
      <c r="D22" s="59"/>
      <c r="E22" s="60"/>
      <c r="F22" s="61"/>
      <c r="G22" s="61"/>
      <c r="H22" s="78"/>
      <c r="I22" s="79"/>
    </row>
    <row r="23" spans="2:9" ht="15.75" customHeight="1">
      <c r="B23" s="78"/>
      <c r="C23" s="79"/>
      <c r="D23" s="59"/>
      <c r="E23" s="60"/>
      <c r="F23" s="61"/>
      <c r="G23" s="61"/>
      <c r="H23" s="78"/>
      <c r="I23" s="79"/>
    </row>
    <row r="24" spans="2:9" ht="15.75" customHeight="1">
      <c r="B24" s="78"/>
      <c r="C24" s="79"/>
      <c r="D24" s="59"/>
      <c r="E24" s="60"/>
      <c r="F24" s="61"/>
      <c r="G24" s="61"/>
      <c r="H24" s="78"/>
      <c r="I24" s="79"/>
    </row>
    <row r="25" spans="2:9" ht="15.75" customHeight="1">
      <c r="B25" s="78"/>
      <c r="C25" s="79"/>
      <c r="D25" s="59"/>
      <c r="E25" s="60"/>
      <c r="F25" s="61"/>
      <c r="G25" s="61"/>
      <c r="H25" s="78"/>
      <c r="I25" s="79"/>
    </row>
    <row r="26" spans="2:9" ht="15.75" customHeight="1">
      <c r="B26" s="78"/>
      <c r="C26" s="79"/>
      <c r="D26" s="59"/>
      <c r="E26" s="60"/>
      <c r="F26" s="61"/>
      <c r="G26" s="61"/>
      <c r="H26" s="78"/>
      <c r="I26" s="79"/>
    </row>
    <row r="27" spans="2:9" ht="15.75" customHeight="1">
      <c r="B27" s="78"/>
      <c r="C27" s="79"/>
      <c r="D27" s="59"/>
      <c r="E27" s="60"/>
      <c r="F27" s="61"/>
      <c r="G27" s="61"/>
      <c r="H27" s="78"/>
      <c r="I27" s="79"/>
    </row>
    <row r="28" spans="2:9" ht="15.75" customHeight="1">
      <c r="B28" s="78"/>
      <c r="C28" s="79"/>
      <c r="D28" s="59"/>
      <c r="E28" s="60"/>
      <c r="F28" s="61"/>
      <c r="G28" s="61"/>
      <c r="H28" s="78"/>
      <c r="I28" s="79"/>
    </row>
    <row r="29" spans="2:9" ht="15.75" customHeight="1">
      <c r="B29" s="78"/>
      <c r="C29" s="79"/>
      <c r="D29" s="59"/>
      <c r="E29" s="60"/>
      <c r="F29" s="61"/>
      <c r="G29" s="61"/>
      <c r="H29" s="78"/>
      <c r="I29" s="79"/>
    </row>
    <row r="30" spans="2:9" ht="15.75" customHeight="1">
      <c r="B30" s="78"/>
      <c r="C30" s="79"/>
      <c r="D30" s="59"/>
      <c r="E30" s="60"/>
      <c r="F30" s="61"/>
      <c r="G30" s="61"/>
      <c r="H30" s="78"/>
      <c r="I30" s="79"/>
    </row>
    <row r="31" spans="2:9" ht="15.75" customHeight="1">
      <c r="B31" s="78"/>
      <c r="C31" s="79"/>
      <c r="D31" s="59"/>
      <c r="E31" s="60"/>
      <c r="F31" s="61"/>
      <c r="G31" s="61"/>
      <c r="H31" s="78"/>
      <c r="I31" s="79"/>
    </row>
    <row r="32" spans="2:9" ht="15.75" customHeight="1">
      <c r="B32" s="78"/>
      <c r="C32" s="79"/>
      <c r="D32" s="59"/>
      <c r="E32" s="60"/>
      <c r="F32" s="61"/>
      <c r="G32" s="61"/>
      <c r="H32" s="78"/>
      <c r="I32" s="79"/>
    </row>
    <row r="33" spans="2:9" ht="15.75" customHeight="1">
      <c r="B33" s="78"/>
      <c r="C33" s="79"/>
      <c r="D33" s="59"/>
      <c r="E33" s="60"/>
      <c r="F33" s="61"/>
      <c r="G33" s="61"/>
      <c r="H33" s="78"/>
      <c r="I33" s="79"/>
    </row>
    <row r="34" spans="2:9" ht="15.75" customHeight="1">
      <c r="B34" s="78"/>
      <c r="C34" s="79"/>
      <c r="D34" s="59"/>
      <c r="E34" s="60"/>
      <c r="F34" s="61"/>
      <c r="G34" s="61"/>
      <c r="H34" s="78"/>
      <c r="I34" s="79"/>
    </row>
    <row r="35" spans="2:9" ht="15.75" customHeight="1">
      <c r="B35" s="78"/>
      <c r="C35" s="79"/>
      <c r="D35" s="59"/>
      <c r="E35" s="60"/>
      <c r="F35" s="61"/>
      <c r="G35" s="61"/>
      <c r="H35" s="78"/>
      <c r="I35" s="79"/>
    </row>
    <row r="36" spans="2:9" ht="15.75" customHeight="1">
      <c r="B36" s="78"/>
      <c r="C36" s="79"/>
      <c r="D36" s="59"/>
      <c r="E36" s="60"/>
      <c r="F36" s="61"/>
      <c r="G36" s="61"/>
      <c r="H36" s="78"/>
      <c r="I36" s="79"/>
    </row>
    <row r="37" spans="2:9" ht="15.75" customHeight="1">
      <c r="B37" s="78"/>
      <c r="C37" s="79"/>
      <c r="D37" s="59"/>
      <c r="E37" s="60"/>
      <c r="F37" s="61"/>
      <c r="G37" s="61"/>
      <c r="H37" s="78"/>
      <c r="I37" s="79"/>
    </row>
    <row r="38" spans="2:9" ht="12.5">
      <c r="B38" s="78"/>
      <c r="C38" s="79"/>
      <c r="D38" s="59"/>
      <c r="E38" s="60"/>
      <c r="F38" s="61"/>
      <c r="G38" s="61"/>
      <c r="H38" s="78"/>
      <c r="I38" s="79"/>
    </row>
    <row r="39" spans="2:9" ht="12.5">
      <c r="B39" s="78"/>
      <c r="C39" s="79"/>
      <c r="D39" s="59"/>
      <c r="E39" s="60"/>
      <c r="F39" s="61"/>
      <c r="G39" s="61"/>
      <c r="H39" s="78"/>
      <c r="I39" s="79"/>
    </row>
    <row r="40" spans="2:9" ht="12.5">
      <c r="B40" s="78"/>
      <c r="C40" s="79"/>
      <c r="D40" s="59"/>
      <c r="E40" s="60"/>
      <c r="F40" s="61"/>
      <c r="G40" s="61"/>
      <c r="H40" s="78"/>
      <c r="I40" s="79"/>
    </row>
    <row r="41" spans="2:9" ht="12.5">
      <c r="B41" s="78"/>
      <c r="C41" s="79"/>
      <c r="D41" s="59"/>
      <c r="E41" s="60"/>
      <c r="F41" s="61"/>
      <c r="G41" s="61"/>
      <c r="H41" s="78"/>
      <c r="I41" s="79"/>
    </row>
    <row r="42" spans="2:9" ht="12.5">
      <c r="B42" s="78"/>
      <c r="C42" s="79"/>
      <c r="D42" s="59"/>
      <c r="E42" s="60"/>
      <c r="F42" s="61"/>
      <c r="G42" s="61"/>
      <c r="H42" s="78"/>
      <c r="I42" s="79"/>
    </row>
    <row r="43" spans="2:9" ht="12.5">
      <c r="B43" s="78"/>
      <c r="C43" s="79"/>
      <c r="D43" s="59"/>
      <c r="E43" s="60"/>
      <c r="F43" s="61"/>
      <c r="G43" s="61"/>
      <c r="H43" s="78"/>
      <c r="I43" s="79"/>
    </row>
    <row r="44" spans="2:9" ht="12.5">
      <c r="B44" s="78"/>
      <c r="C44" s="79"/>
      <c r="D44" s="59"/>
      <c r="E44" s="60"/>
      <c r="F44" s="61"/>
      <c r="G44" s="61"/>
      <c r="H44" s="78"/>
      <c r="I44" s="79"/>
    </row>
    <row r="45" spans="2:9" ht="12.5">
      <c r="B45" s="78"/>
      <c r="C45" s="79"/>
      <c r="D45" s="59"/>
      <c r="E45" s="60"/>
      <c r="F45" s="61"/>
      <c r="G45" s="61"/>
      <c r="H45" s="78"/>
      <c r="I45" s="79"/>
    </row>
    <row r="46" spans="2:9" ht="12.5">
      <c r="B46" s="78"/>
      <c r="C46" s="79"/>
      <c r="D46" s="59"/>
      <c r="E46" s="60"/>
      <c r="F46" s="61"/>
      <c r="G46" s="61"/>
      <c r="H46" s="78"/>
      <c r="I46" s="79"/>
    </row>
    <row r="47" spans="2:9" ht="12.5">
      <c r="B47" s="78"/>
      <c r="C47" s="79"/>
      <c r="D47" s="59"/>
      <c r="E47" s="60"/>
      <c r="F47" s="61"/>
      <c r="G47" s="61"/>
      <c r="H47" s="78"/>
      <c r="I47" s="79"/>
    </row>
    <row r="48" spans="2:9" ht="12.5">
      <c r="B48" s="78"/>
      <c r="C48" s="79"/>
      <c r="D48" s="59"/>
      <c r="E48" s="60"/>
      <c r="F48" s="61"/>
      <c r="G48" s="61"/>
      <c r="H48" s="78"/>
      <c r="I48" s="79"/>
    </row>
    <row r="49" spans="2:9" ht="12.5">
      <c r="B49" s="78"/>
      <c r="C49" s="79"/>
      <c r="D49" s="59"/>
      <c r="E49" s="60"/>
      <c r="F49" s="61"/>
      <c r="G49" s="61"/>
      <c r="H49" s="78"/>
      <c r="I49" s="79"/>
    </row>
    <row r="50" spans="2:9" ht="12.5">
      <c r="B50" s="78"/>
      <c r="C50" s="79"/>
      <c r="D50" s="59"/>
      <c r="E50" s="60"/>
      <c r="F50" s="61"/>
      <c r="G50" s="61"/>
      <c r="H50" s="78"/>
      <c r="I50" s="79"/>
    </row>
    <row r="51" spans="2:9" ht="12.5">
      <c r="B51" s="78"/>
      <c r="C51" s="79"/>
      <c r="D51" s="59"/>
      <c r="E51" s="60"/>
      <c r="F51" s="61"/>
      <c r="G51" s="61"/>
      <c r="H51" s="78"/>
      <c r="I51" s="79"/>
    </row>
    <row r="52" spans="2:9" ht="12.5">
      <c r="B52" s="78"/>
      <c r="C52" s="79"/>
      <c r="D52" s="59"/>
      <c r="E52" s="60"/>
      <c r="F52" s="61"/>
      <c r="G52" s="61"/>
      <c r="H52" s="78"/>
      <c r="I52" s="79"/>
    </row>
    <row r="53" spans="2:9" ht="12.5">
      <c r="B53" s="78"/>
      <c r="C53" s="79"/>
      <c r="D53" s="59"/>
      <c r="E53" s="60"/>
      <c r="F53" s="61"/>
      <c r="G53" s="61"/>
      <c r="H53" s="78"/>
      <c r="I53" s="79"/>
    </row>
    <row r="54" spans="2:9" ht="12.5">
      <c r="B54" s="78"/>
      <c r="C54" s="79"/>
      <c r="D54" s="59"/>
      <c r="E54" s="60"/>
      <c r="F54" s="61"/>
      <c r="G54" s="61"/>
      <c r="H54" s="78"/>
      <c r="I54" s="79"/>
    </row>
    <row r="55" spans="2:9" ht="12.5">
      <c r="B55" s="78"/>
      <c r="C55" s="79"/>
      <c r="D55" s="59"/>
      <c r="E55" s="60"/>
      <c r="F55" s="61"/>
      <c r="G55" s="61"/>
      <c r="H55" s="78"/>
      <c r="I55" s="79"/>
    </row>
    <row r="56" spans="2:9" ht="12.5">
      <c r="B56" s="78"/>
      <c r="C56" s="79"/>
      <c r="D56" s="59"/>
      <c r="E56" s="60"/>
      <c r="F56" s="61"/>
      <c r="G56" s="61"/>
      <c r="H56" s="78"/>
      <c r="I56" s="79"/>
    </row>
    <row r="57" spans="2:9" ht="12.5">
      <c r="B57" s="78"/>
      <c r="C57" s="79"/>
      <c r="D57" s="59"/>
      <c r="E57" s="60"/>
      <c r="F57" s="61"/>
      <c r="G57" s="61"/>
      <c r="H57" s="78"/>
      <c r="I57" s="79"/>
    </row>
    <row r="58" spans="2:9" ht="12.5">
      <c r="B58" s="78"/>
      <c r="C58" s="79"/>
      <c r="D58" s="59"/>
      <c r="E58" s="60"/>
      <c r="F58" s="61"/>
      <c r="G58" s="61"/>
      <c r="H58" s="78"/>
      <c r="I58" s="79"/>
    </row>
    <row r="59" spans="2:9" ht="12.5">
      <c r="B59" s="78"/>
      <c r="C59" s="79"/>
      <c r="D59" s="59"/>
      <c r="E59" s="60"/>
      <c r="F59" s="61"/>
      <c r="G59" s="61"/>
      <c r="H59" s="78"/>
      <c r="I59" s="79"/>
    </row>
    <row r="60" spans="2:9" ht="12.5">
      <c r="B60" s="78"/>
      <c r="C60" s="79"/>
      <c r="D60" s="59"/>
      <c r="E60" s="60"/>
      <c r="F60" s="61"/>
      <c r="G60" s="61"/>
      <c r="H60" s="78"/>
      <c r="I60" s="79"/>
    </row>
    <row r="61" spans="2:9" ht="12.5">
      <c r="B61" s="78"/>
      <c r="C61" s="79"/>
      <c r="D61" s="59"/>
      <c r="E61" s="60"/>
      <c r="F61" s="61"/>
      <c r="G61" s="61"/>
      <c r="H61" s="78"/>
      <c r="I61" s="79"/>
    </row>
    <row r="62" spans="2:9" ht="12.5">
      <c r="B62" s="78"/>
      <c r="C62" s="79"/>
      <c r="D62" s="59"/>
      <c r="E62" s="60"/>
      <c r="F62" s="61"/>
      <c r="G62" s="61"/>
      <c r="H62" s="78"/>
      <c r="I62" s="79"/>
    </row>
    <row r="63" spans="2:9" ht="12.5">
      <c r="B63" s="78"/>
      <c r="C63" s="79"/>
      <c r="D63" s="59"/>
      <c r="E63" s="60"/>
      <c r="F63" s="61"/>
      <c r="G63" s="61"/>
      <c r="H63" s="78"/>
      <c r="I63" s="79"/>
    </row>
    <row r="64" spans="2:9" ht="12.5">
      <c r="B64" s="78"/>
      <c r="C64" s="79"/>
      <c r="D64" s="59"/>
      <c r="E64" s="60"/>
      <c r="F64" s="61"/>
      <c r="G64" s="61"/>
      <c r="H64" s="78"/>
      <c r="I64" s="79"/>
    </row>
    <row r="65" spans="2:9" ht="12.5">
      <c r="B65" s="78"/>
      <c r="C65" s="79"/>
      <c r="D65" s="59"/>
      <c r="E65" s="60"/>
      <c r="F65" s="61"/>
      <c r="G65" s="61"/>
      <c r="H65" s="78"/>
      <c r="I65" s="79"/>
    </row>
    <row r="66" spans="2:9" ht="12.5">
      <c r="B66" s="78"/>
      <c r="C66" s="79"/>
      <c r="D66" s="59"/>
      <c r="E66" s="60"/>
      <c r="F66" s="61"/>
      <c r="G66" s="61"/>
      <c r="H66" s="78"/>
      <c r="I66" s="79"/>
    </row>
    <row r="67" spans="2:9" ht="12.5">
      <c r="B67" s="78"/>
      <c r="C67" s="79"/>
      <c r="D67" s="59"/>
      <c r="E67" s="60"/>
      <c r="F67" s="61"/>
      <c r="G67" s="61"/>
      <c r="H67" s="78"/>
      <c r="I67" s="79"/>
    </row>
    <row r="68" spans="2:9" ht="12.5">
      <c r="B68" s="78"/>
      <c r="C68" s="79"/>
      <c r="D68" s="59"/>
      <c r="E68" s="60"/>
      <c r="F68" s="61"/>
      <c r="G68" s="61"/>
      <c r="H68" s="78"/>
      <c r="I68" s="79"/>
    </row>
    <row r="69" spans="2:9" ht="12.5">
      <c r="B69" s="78"/>
      <c r="C69" s="79"/>
      <c r="D69" s="59"/>
      <c r="E69" s="60"/>
      <c r="F69" s="61"/>
      <c r="G69" s="61"/>
      <c r="H69" s="78"/>
      <c r="I69" s="79"/>
    </row>
    <row r="70" spans="2:9" ht="12.5">
      <c r="B70" s="78"/>
      <c r="C70" s="79"/>
      <c r="D70" s="59"/>
      <c r="E70" s="60"/>
      <c r="F70" s="61"/>
      <c r="G70" s="61"/>
      <c r="H70" s="78"/>
      <c r="I70" s="79"/>
    </row>
    <row r="71" spans="2:9" ht="12.5">
      <c r="B71" s="78"/>
      <c r="C71" s="79"/>
      <c r="D71" s="59"/>
      <c r="E71" s="60"/>
      <c r="F71" s="61"/>
      <c r="G71" s="61"/>
      <c r="H71" s="78"/>
      <c r="I71" s="79"/>
    </row>
    <row r="72" spans="2:9" ht="12.5">
      <c r="B72" s="78"/>
      <c r="C72" s="79"/>
      <c r="D72" s="59"/>
      <c r="E72" s="60"/>
      <c r="F72" s="61"/>
      <c r="G72" s="61"/>
      <c r="H72" s="78"/>
      <c r="I72" s="79"/>
    </row>
    <row r="73" spans="2:9" ht="12.5">
      <c r="B73" s="78"/>
      <c r="C73" s="79"/>
      <c r="D73" s="59"/>
      <c r="E73" s="60"/>
      <c r="F73" s="61"/>
      <c r="G73" s="61"/>
      <c r="H73" s="78"/>
      <c r="I73" s="79"/>
    </row>
    <row r="74" spans="2:9" ht="12.5">
      <c r="B74" s="78"/>
      <c r="C74" s="79"/>
      <c r="D74" s="59"/>
      <c r="E74" s="60"/>
      <c r="F74" s="61"/>
      <c r="G74" s="61"/>
      <c r="H74" s="78"/>
      <c r="I74" s="79"/>
    </row>
    <row r="75" spans="2:9" ht="12.5">
      <c r="B75" s="78"/>
      <c r="C75" s="79"/>
      <c r="D75" s="59"/>
      <c r="E75" s="60"/>
      <c r="F75" s="61"/>
      <c r="G75" s="61"/>
      <c r="H75" s="78"/>
      <c r="I75" s="79"/>
    </row>
    <row r="76" spans="2:9" ht="12.5">
      <c r="B76" s="78"/>
      <c r="C76" s="79"/>
      <c r="D76" s="59"/>
      <c r="E76" s="60"/>
      <c r="F76" s="61"/>
      <c r="G76" s="61"/>
      <c r="H76" s="78"/>
      <c r="I76" s="79"/>
    </row>
    <row r="77" spans="2:9" ht="12.5">
      <c r="B77" s="78"/>
      <c r="C77" s="79"/>
      <c r="D77" s="59"/>
      <c r="E77" s="60"/>
      <c r="F77" s="61"/>
      <c r="G77" s="61"/>
      <c r="H77" s="78"/>
      <c r="I77" s="79"/>
    </row>
    <row r="78" spans="2:9" ht="12.5">
      <c r="B78" s="78"/>
      <c r="C78" s="79"/>
      <c r="D78" s="59"/>
      <c r="E78" s="60"/>
      <c r="F78" s="61"/>
      <c r="G78" s="61"/>
      <c r="H78" s="78"/>
      <c r="I78" s="79"/>
    </row>
    <row r="79" spans="2:9" ht="12.5">
      <c r="B79" s="78"/>
      <c r="C79" s="79"/>
      <c r="D79" s="59"/>
      <c r="E79" s="60"/>
      <c r="F79" s="61"/>
      <c r="G79" s="61"/>
      <c r="H79" s="78"/>
      <c r="I79" s="79"/>
    </row>
    <row r="80" spans="2:9" ht="12.5">
      <c r="B80" s="78"/>
      <c r="C80" s="79"/>
      <c r="D80" s="59"/>
      <c r="E80" s="60"/>
      <c r="F80" s="61"/>
      <c r="G80" s="61"/>
      <c r="H80" s="78"/>
      <c r="I80" s="79"/>
    </row>
    <row r="81" spans="2:9" ht="12.5">
      <c r="B81" s="78"/>
      <c r="C81" s="79"/>
      <c r="D81" s="59"/>
      <c r="E81" s="60"/>
      <c r="F81" s="61"/>
      <c r="G81" s="61"/>
      <c r="H81" s="78"/>
      <c r="I81" s="79"/>
    </row>
    <row r="82" spans="2:9" ht="12.5">
      <c r="B82" s="78"/>
      <c r="C82" s="79"/>
      <c r="D82" s="59"/>
      <c r="E82" s="60"/>
      <c r="F82" s="61"/>
      <c r="G82" s="61"/>
      <c r="H82" s="78"/>
      <c r="I82" s="79"/>
    </row>
    <row r="83" spans="2:9" ht="12.5">
      <c r="B83" s="78"/>
      <c r="C83" s="79"/>
      <c r="D83" s="59"/>
      <c r="E83" s="60"/>
      <c r="F83" s="61"/>
      <c r="G83" s="61"/>
      <c r="H83" s="78"/>
      <c r="I83" s="79"/>
    </row>
    <row r="84" spans="2:9" ht="12.5">
      <c r="B84" s="78"/>
      <c r="C84" s="79"/>
      <c r="D84" s="59"/>
      <c r="E84" s="60"/>
      <c r="F84" s="61"/>
      <c r="G84" s="61"/>
      <c r="H84" s="78"/>
      <c r="I84" s="79"/>
    </row>
    <row r="85" spans="2:9" ht="12.5">
      <c r="B85" s="78"/>
      <c r="C85" s="79"/>
      <c r="D85" s="59"/>
      <c r="E85" s="60"/>
      <c r="F85" s="61"/>
      <c r="G85" s="61"/>
      <c r="H85" s="78"/>
      <c r="I85" s="79"/>
    </row>
    <row r="86" spans="2:9" ht="12.5">
      <c r="B86" s="78"/>
      <c r="C86" s="79"/>
      <c r="D86" s="59"/>
      <c r="E86" s="60"/>
      <c r="F86" s="61"/>
      <c r="G86" s="61"/>
      <c r="H86" s="78"/>
      <c r="I86" s="79"/>
    </row>
    <row r="87" spans="2:9" ht="12.5">
      <c r="B87" s="78"/>
      <c r="C87" s="79"/>
      <c r="D87" s="59"/>
      <c r="E87" s="60"/>
      <c r="F87" s="61"/>
      <c r="G87" s="61"/>
      <c r="H87" s="78"/>
      <c r="I87" s="79"/>
    </row>
    <row r="88" spans="2:9" ht="12.5">
      <c r="B88" s="78"/>
      <c r="C88" s="79"/>
      <c r="D88" s="59"/>
      <c r="E88" s="60"/>
      <c r="F88" s="61"/>
      <c r="G88" s="61"/>
      <c r="H88" s="78"/>
      <c r="I88" s="79"/>
    </row>
  </sheetData>
  <mergeCells count="167">
    <mergeCell ref="H28:I28"/>
    <mergeCell ref="H29:I29"/>
    <mergeCell ref="H21:I21"/>
    <mergeCell ref="H22:I22"/>
    <mergeCell ref="H23:I23"/>
    <mergeCell ref="H24:I24"/>
    <mergeCell ref="H25:I25"/>
    <mergeCell ref="H26:I26"/>
    <mergeCell ref="H27:I27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86:I86"/>
    <mergeCell ref="H87:I87"/>
    <mergeCell ref="H88:I88"/>
    <mergeCell ref="H79:I79"/>
    <mergeCell ref="H80:I80"/>
    <mergeCell ref="H81:I81"/>
    <mergeCell ref="H82:I82"/>
    <mergeCell ref="H83:I83"/>
    <mergeCell ref="H84:I84"/>
    <mergeCell ref="H85:I85"/>
    <mergeCell ref="H8:I8"/>
    <mergeCell ref="H9:I9"/>
    <mergeCell ref="B4:C4"/>
    <mergeCell ref="B6:C6"/>
    <mergeCell ref="H6:I6"/>
    <mergeCell ref="B7:C7"/>
    <mergeCell ref="H7:I7"/>
    <mergeCell ref="B8:C8"/>
    <mergeCell ref="B9:C9"/>
    <mergeCell ref="B10:C10"/>
    <mergeCell ref="H10:I10"/>
    <mergeCell ref="B11:C11"/>
    <mergeCell ref="H11:I11"/>
    <mergeCell ref="B12:C12"/>
    <mergeCell ref="H12:I12"/>
    <mergeCell ref="H13:I13"/>
    <mergeCell ref="B13:C13"/>
    <mergeCell ref="B14:C14"/>
    <mergeCell ref="B24:C24"/>
    <mergeCell ref="B25:C25"/>
    <mergeCell ref="B26:C26"/>
    <mergeCell ref="H14:I14"/>
    <mergeCell ref="H15:I15"/>
    <mergeCell ref="H16:I16"/>
    <mergeCell ref="H17:I17"/>
    <mergeCell ref="H18:I18"/>
    <mergeCell ref="H19:I19"/>
    <mergeCell ref="H20:I20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H30:I30"/>
    <mergeCell ref="H31:I31"/>
    <mergeCell ref="H32:I32"/>
    <mergeCell ref="H33:I33"/>
    <mergeCell ref="H34:I34"/>
    <mergeCell ref="H35:I35"/>
    <mergeCell ref="H36:I36"/>
    <mergeCell ref="B83:C83"/>
    <mergeCell ref="B84:C84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85:C85"/>
    <mergeCell ref="B86:C86"/>
    <mergeCell ref="B87:C87"/>
    <mergeCell ref="B88:C88"/>
    <mergeCell ref="B76:C76"/>
    <mergeCell ref="B77:C77"/>
    <mergeCell ref="B78:C78"/>
    <mergeCell ref="B79:C79"/>
    <mergeCell ref="B80:C80"/>
    <mergeCell ref="B81:C81"/>
    <mergeCell ref="B82:C82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9:C69"/>
    <mergeCell ref="B70:C70"/>
    <mergeCell ref="B71:C71"/>
    <mergeCell ref="B72:C72"/>
    <mergeCell ref="B73:C73"/>
    <mergeCell ref="B74:C74"/>
    <mergeCell ref="B75:C75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</mergeCells>
  <conditionalFormatting sqref="B6:C88 H6:H88">
    <cfRule type="notContainsBlanks" dxfId="7" priority="1">
      <formula>LEN(TRIM(B6))&gt;0</formula>
    </cfRule>
  </conditionalFormatting>
  <conditionalFormatting sqref="D6:G88">
    <cfRule type="expression" dxfId="6" priority="2">
      <formula>NOT(ISBLANK(B6))</formula>
    </cfRule>
  </conditionalFormatting>
  <conditionalFormatting sqref="F5:F88 G5:I5">
    <cfRule type="cellIs" dxfId="5" priority="3" operator="lessThan">
      <formula>0</formula>
    </cfRule>
  </conditionalFormatting>
  <conditionalFormatting sqref="F6:F88">
    <cfRule type="cellIs" dxfId="4" priority="4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4:D88"/>
  <sheetViews>
    <sheetView showGridLines="0" workbookViewId="0">
      <selection activeCell="B8" sqref="B8:C8"/>
    </sheetView>
  </sheetViews>
  <sheetFormatPr baseColWidth="10" defaultColWidth="14.453125" defaultRowHeight="15.75" customHeight="1"/>
  <cols>
    <col min="1" max="1" width="6.08984375" customWidth="1"/>
    <col min="4" max="4" width="42.54296875" customWidth="1"/>
  </cols>
  <sheetData>
    <row r="4" spans="1:4" ht="15.75" customHeight="1">
      <c r="A4" s="25"/>
      <c r="B4" s="80" t="s">
        <v>41</v>
      </c>
      <c r="C4" s="81"/>
      <c r="D4" s="53" t="s">
        <v>22</v>
      </c>
    </row>
    <row r="5" spans="1:4" ht="15.75" customHeight="1">
      <c r="A5" s="27"/>
      <c r="B5" s="55"/>
      <c r="C5" s="56"/>
      <c r="D5" s="57"/>
    </row>
    <row r="6" spans="1:4" ht="15.75" customHeight="1">
      <c r="A6" s="28"/>
      <c r="B6" s="78" t="s">
        <v>25</v>
      </c>
      <c r="C6" s="79"/>
      <c r="D6" s="59" t="s">
        <v>56</v>
      </c>
    </row>
    <row r="7" spans="1:4" ht="15.75" customHeight="1">
      <c r="A7" s="28"/>
      <c r="B7" s="78" t="s">
        <v>30</v>
      </c>
      <c r="C7" s="79"/>
      <c r="D7" s="59" t="s">
        <v>57</v>
      </c>
    </row>
    <row r="8" spans="1:4" ht="15.75" customHeight="1">
      <c r="A8" s="45"/>
      <c r="B8" s="78"/>
      <c r="C8" s="79"/>
      <c r="D8" s="59"/>
    </row>
    <row r="9" spans="1:4" ht="15.75" customHeight="1">
      <c r="B9" s="78"/>
      <c r="C9" s="79"/>
      <c r="D9" s="59"/>
    </row>
    <row r="10" spans="1:4" ht="15.75" customHeight="1">
      <c r="B10" s="78"/>
      <c r="C10" s="79"/>
      <c r="D10" s="59"/>
    </row>
    <row r="11" spans="1:4" ht="15.75" customHeight="1">
      <c r="B11" s="78"/>
      <c r="C11" s="79"/>
      <c r="D11" s="59"/>
    </row>
    <row r="12" spans="1:4" ht="15.75" customHeight="1">
      <c r="B12" s="78"/>
      <c r="C12" s="79"/>
      <c r="D12" s="59"/>
    </row>
    <row r="13" spans="1:4" ht="15.75" customHeight="1">
      <c r="B13" s="78"/>
      <c r="C13" s="79"/>
      <c r="D13" s="59"/>
    </row>
    <row r="14" spans="1:4" ht="15.75" customHeight="1">
      <c r="B14" s="78"/>
      <c r="C14" s="79"/>
      <c r="D14" s="59"/>
    </row>
    <row r="15" spans="1:4" ht="15.75" customHeight="1">
      <c r="B15" s="78"/>
      <c r="C15" s="79"/>
      <c r="D15" s="59"/>
    </row>
    <row r="16" spans="1:4" ht="15.75" customHeight="1">
      <c r="B16" s="78"/>
      <c r="C16" s="79"/>
      <c r="D16" s="59"/>
    </row>
    <row r="17" spans="2:4" ht="15.75" customHeight="1">
      <c r="B17" s="78"/>
      <c r="C17" s="79"/>
      <c r="D17" s="59"/>
    </row>
    <row r="18" spans="2:4" ht="15.75" customHeight="1">
      <c r="B18" s="78"/>
      <c r="C18" s="79"/>
      <c r="D18" s="59"/>
    </row>
    <row r="19" spans="2:4" ht="15.75" customHeight="1">
      <c r="B19" s="78"/>
      <c r="C19" s="79"/>
      <c r="D19" s="59"/>
    </row>
    <row r="20" spans="2:4" ht="15.75" customHeight="1">
      <c r="B20" s="78"/>
      <c r="C20" s="79"/>
      <c r="D20" s="59"/>
    </row>
    <row r="21" spans="2:4" ht="15.75" customHeight="1">
      <c r="B21" s="78"/>
      <c r="C21" s="79"/>
      <c r="D21" s="59"/>
    </row>
    <row r="22" spans="2:4" ht="15.75" customHeight="1">
      <c r="B22" s="78"/>
      <c r="C22" s="79"/>
      <c r="D22" s="59"/>
    </row>
    <row r="23" spans="2:4" ht="15.75" customHeight="1">
      <c r="B23" s="78"/>
      <c r="C23" s="79"/>
      <c r="D23" s="59"/>
    </row>
    <row r="24" spans="2:4" ht="15.75" customHeight="1">
      <c r="B24" s="78"/>
      <c r="C24" s="79"/>
      <c r="D24" s="59"/>
    </row>
    <row r="25" spans="2:4" ht="15.75" customHeight="1">
      <c r="B25" s="78"/>
      <c r="C25" s="79"/>
      <c r="D25" s="59"/>
    </row>
    <row r="26" spans="2:4" ht="15.75" customHeight="1">
      <c r="B26" s="78"/>
      <c r="C26" s="79"/>
      <c r="D26" s="59"/>
    </row>
    <row r="27" spans="2:4" ht="15.75" customHeight="1">
      <c r="B27" s="78"/>
      <c r="C27" s="79"/>
      <c r="D27" s="59"/>
    </row>
    <row r="28" spans="2:4" ht="15.75" customHeight="1">
      <c r="B28" s="78"/>
      <c r="C28" s="79"/>
      <c r="D28" s="59"/>
    </row>
    <row r="29" spans="2:4" ht="15.75" customHeight="1">
      <c r="B29" s="78"/>
      <c r="C29" s="79"/>
      <c r="D29" s="59"/>
    </row>
    <row r="30" spans="2:4" ht="15.75" customHeight="1">
      <c r="B30" s="78"/>
      <c r="C30" s="79"/>
      <c r="D30" s="59"/>
    </row>
    <row r="31" spans="2:4" ht="15.75" customHeight="1">
      <c r="B31" s="78"/>
      <c r="C31" s="79"/>
      <c r="D31" s="59"/>
    </row>
    <row r="32" spans="2:4" ht="15.75" customHeight="1">
      <c r="B32" s="78"/>
      <c r="C32" s="79"/>
      <c r="D32" s="59"/>
    </row>
    <row r="33" spans="2:4" ht="15.75" customHeight="1">
      <c r="B33" s="78"/>
      <c r="C33" s="79"/>
      <c r="D33" s="59"/>
    </row>
    <row r="34" spans="2:4" ht="15.75" customHeight="1">
      <c r="B34" s="78"/>
      <c r="C34" s="79"/>
      <c r="D34" s="59"/>
    </row>
    <row r="35" spans="2:4" ht="15.75" customHeight="1">
      <c r="B35" s="78"/>
      <c r="C35" s="79"/>
      <c r="D35" s="59"/>
    </row>
    <row r="36" spans="2:4" ht="15.75" customHeight="1">
      <c r="B36" s="78"/>
      <c r="C36" s="79"/>
      <c r="D36" s="59"/>
    </row>
    <row r="37" spans="2:4" ht="15.75" customHeight="1">
      <c r="B37" s="78"/>
      <c r="C37" s="79"/>
      <c r="D37" s="59"/>
    </row>
    <row r="38" spans="2:4" ht="12.5">
      <c r="B38" s="78"/>
      <c r="C38" s="79"/>
      <c r="D38" s="59"/>
    </row>
    <row r="39" spans="2:4" ht="12.5">
      <c r="B39" s="78"/>
      <c r="C39" s="79"/>
      <c r="D39" s="59"/>
    </row>
    <row r="40" spans="2:4" ht="12.5">
      <c r="B40" s="78"/>
      <c r="C40" s="79"/>
      <c r="D40" s="59"/>
    </row>
    <row r="41" spans="2:4" ht="12.5">
      <c r="B41" s="78"/>
      <c r="C41" s="79"/>
      <c r="D41" s="59"/>
    </row>
    <row r="42" spans="2:4" ht="12.5">
      <c r="B42" s="78"/>
      <c r="C42" s="79"/>
      <c r="D42" s="59"/>
    </row>
    <row r="43" spans="2:4" ht="12.5">
      <c r="B43" s="78"/>
      <c r="C43" s="79"/>
      <c r="D43" s="59"/>
    </row>
    <row r="44" spans="2:4" ht="12.5">
      <c r="B44" s="78"/>
      <c r="C44" s="79"/>
      <c r="D44" s="59"/>
    </row>
    <row r="45" spans="2:4" ht="12.5">
      <c r="B45" s="78"/>
      <c r="C45" s="79"/>
      <c r="D45" s="59"/>
    </row>
    <row r="46" spans="2:4" ht="12.5">
      <c r="B46" s="78"/>
      <c r="C46" s="79"/>
      <c r="D46" s="59"/>
    </row>
    <row r="47" spans="2:4" ht="12.5">
      <c r="B47" s="78"/>
      <c r="C47" s="79"/>
      <c r="D47" s="59"/>
    </row>
    <row r="48" spans="2:4" ht="12.5">
      <c r="B48" s="78"/>
      <c r="C48" s="79"/>
      <c r="D48" s="59"/>
    </row>
    <row r="49" spans="2:4" ht="12.5">
      <c r="B49" s="78"/>
      <c r="C49" s="79"/>
      <c r="D49" s="59"/>
    </row>
    <row r="50" spans="2:4" ht="12.5">
      <c r="B50" s="78"/>
      <c r="C50" s="79"/>
      <c r="D50" s="59"/>
    </row>
    <row r="51" spans="2:4" ht="12.5">
      <c r="B51" s="78"/>
      <c r="C51" s="79"/>
      <c r="D51" s="59"/>
    </row>
    <row r="52" spans="2:4" ht="12.5">
      <c r="B52" s="78"/>
      <c r="C52" s="79"/>
      <c r="D52" s="59"/>
    </row>
    <row r="53" spans="2:4" ht="12.5">
      <c r="B53" s="78"/>
      <c r="C53" s="79"/>
      <c r="D53" s="59"/>
    </row>
    <row r="54" spans="2:4" ht="12.5">
      <c r="B54" s="78"/>
      <c r="C54" s="79"/>
      <c r="D54" s="59"/>
    </row>
    <row r="55" spans="2:4" ht="12.5">
      <c r="B55" s="78"/>
      <c r="C55" s="79"/>
      <c r="D55" s="59"/>
    </row>
    <row r="56" spans="2:4" ht="12.5">
      <c r="B56" s="78"/>
      <c r="C56" s="79"/>
      <c r="D56" s="59"/>
    </row>
    <row r="57" spans="2:4" ht="12.5">
      <c r="B57" s="78"/>
      <c r="C57" s="79"/>
      <c r="D57" s="59"/>
    </row>
    <row r="58" spans="2:4" ht="12.5">
      <c r="B58" s="78"/>
      <c r="C58" s="79"/>
      <c r="D58" s="59"/>
    </row>
    <row r="59" spans="2:4" ht="12.5">
      <c r="B59" s="78"/>
      <c r="C59" s="79"/>
      <c r="D59" s="59"/>
    </row>
    <row r="60" spans="2:4" ht="12.5">
      <c r="B60" s="78"/>
      <c r="C60" s="79"/>
      <c r="D60" s="59"/>
    </row>
    <row r="61" spans="2:4" ht="12.5">
      <c r="B61" s="78"/>
      <c r="C61" s="79"/>
      <c r="D61" s="59"/>
    </row>
    <row r="62" spans="2:4" ht="12.5">
      <c r="B62" s="78"/>
      <c r="C62" s="79"/>
      <c r="D62" s="59"/>
    </row>
    <row r="63" spans="2:4" ht="12.5">
      <c r="B63" s="78"/>
      <c r="C63" s="79"/>
      <c r="D63" s="59"/>
    </row>
    <row r="64" spans="2:4" ht="12.5">
      <c r="B64" s="78"/>
      <c r="C64" s="79"/>
      <c r="D64" s="59"/>
    </row>
    <row r="65" spans="2:4" ht="12.5">
      <c r="B65" s="78"/>
      <c r="C65" s="79"/>
      <c r="D65" s="59"/>
    </row>
    <row r="66" spans="2:4" ht="12.5">
      <c r="B66" s="78"/>
      <c r="C66" s="79"/>
      <c r="D66" s="59"/>
    </row>
    <row r="67" spans="2:4" ht="12.5">
      <c r="B67" s="78"/>
      <c r="C67" s="79"/>
      <c r="D67" s="59"/>
    </row>
    <row r="68" spans="2:4" ht="12.5">
      <c r="B68" s="78"/>
      <c r="C68" s="79"/>
      <c r="D68" s="59"/>
    </row>
    <row r="69" spans="2:4" ht="12.5">
      <c r="B69" s="78"/>
      <c r="C69" s="79"/>
      <c r="D69" s="59"/>
    </row>
    <row r="70" spans="2:4" ht="12.5">
      <c r="B70" s="78"/>
      <c r="C70" s="79"/>
      <c r="D70" s="59"/>
    </row>
    <row r="71" spans="2:4" ht="12.5">
      <c r="B71" s="78"/>
      <c r="C71" s="79"/>
      <c r="D71" s="59"/>
    </row>
    <row r="72" spans="2:4" ht="12.5">
      <c r="B72" s="78"/>
      <c r="C72" s="79"/>
      <c r="D72" s="59"/>
    </row>
    <row r="73" spans="2:4" ht="12.5">
      <c r="B73" s="78"/>
      <c r="C73" s="79"/>
      <c r="D73" s="59"/>
    </row>
    <row r="74" spans="2:4" ht="12.5">
      <c r="B74" s="78"/>
      <c r="C74" s="79"/>
      <c r="D74" s="59"/>
    </row>
    <row r="75" spans="2:4" ht="12.5">
      <c r="B75" s="78"/>
      <c r="C75" s="79"/>
      <c r="D75" s="59"/>
    </row>
    <row r="76" spans="2:4" ht="12.5">
      <c r="B76" s="78"/>
      <c r="C76" s="79"/>
      <c r="D76" s="59"/>
    </row>
    <row r="77" spans="2:4" ht="12.5">
      <c r="B77" s="78"/>
      <c r="C77" s="79"/>
      <c r="D77" s="59"/>
    </row>
    <row r="78" spans="2:4" ht="12.5">
      <c r="B78" s="78"/>
      <c r="C78" s="79"/>
      <c r="D78" s="59"/>
    </row>
    <row r="79" spans="2:4" ht="12.5">
      <c r="B79" s="78"/>
      <c r="C79" s="79"/>
      <c r="D79" s="59"/>
    </row>
    <row r="80" spans="2:4" ht="12.5">
      <c r="B80" s="78"/>
      <c r="C80" s="79"/>
      <c r="D80" s="59"/>
    </row>
    <row r="81" spans="2:4" ht="12.5">
      <c r="B81" s="78"/>
      <c r="C81" s="79"/>
      <c r="D81" s="59"/>
    </row>
    <row r="82" spans="2:4" ht="12.5">
      <c r="B82" s="78"/>
      <c r="C82" s="79"/>
      <c r="D82" s="59"/>
    </row>
    <row r="83" spans="2:4" ht="12.5">
      <c r="B83" s="78"/>
      <c r="C83" s="79"/>
      <c r="D83" s="59"/>
    </row>
    <row r="84" spans="2:4" ht="12.5">
      <c r="B84" s="78"/>
      <c r="C84" s="79"/>
      <c r="D84" s="59"/>
    </row>
    <row r="85" spans="2:4" ht="12.5">
      <c r="B85" s="78"/>
      <c r="C85" s="79"/>
      <c r="D85" s="59"/>
    </row>
    <row r="86" spans="2:4" ht="12.5">
      <c r="B86" s="78"/>
      <c r="C86" s="79"/>
      <c r="D86" s="59"/>
    </row>
    <row r="87" spans="2:4" ht="12.5">
      <c r="B87" s="78"/>
      <c r="C87" s="79"/>
      <c r="D87" s="59"/>
    </row>
    <row r="88" spans="2:4" ht="12.5">
      <c r="B88" s="78"/>
      <c r="C88" s="79"/>
      <c r="D88" s="59"/>
    </row>
  </sheetData>
  <mergeCells count="84"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82:C82"/>
    <mergeCell ref="B83:C83"/>
    <mergeCell ref="B84:C84"/>
    <mergeCell ref="B85:C85"/>
    <mergeCell ref="B86:C86"/>
    <mergeCell ref="B87:C87"/>
    <mergeCell ref="B88:C88"/>
    <mergeCell ref="B75:C75"/>
    <mergeCell ref="B76:C76"/>
    <mergeCell ref="B77:C77"/>
    <mergeCell ref="B78:C78"/>
    <mergeCell ref="B79:C79"/>
    <mergeCell ref="B80:C80"/>
    <mergeCell ref="B81:C81"/>
    <mergeCell ref="B4:C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0:C50"/>
    <mergeCell ref="B51:C51"/>
    <mergeCell ref="B52:C52"/>
    <mergeCell ref="B53:C53"/>
    <mergeCell ref="B45:C45"/>
    <mergeCell ref="B46:C46"/>
    <mergeCell ref="B47:C47"/>
    <mergeCell ref="B48:C48"/>
    <mergeCell ref="B49:C49"/>
  </mergeCells>
  <conditionalFormatting sqref="B6:C88">
    <cfRule type="notContainsBlanks" dxfId="3" priority="1">
      <formula>LEN(TRIM(B6))&gt;0</formula>
    </cfRule>
  </conditionalFormatting>
  <conditionalFormatting sqref="D6:D88">
    <cfRule type="expression" dxfId="2" priority="2">
      <formula>NOT(ISBLANK(B6))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4:C300"/>
  <sheetViews>
    <sheetView showGridLines="0" workbookViewId="0"/>
  </sheetViews>
  <sheetFormatPr baseColWidth="10" defaultColWidth="14.453125" defaultRowHeight="15.75" customHeight="1"/>
  <cols>
    <col min="1" max="1" width="6.08984375" customWidth="1"/>
    <col min="2" max="2" width="30.453125" customWidth="1"/>
    <col min="3" max="3" width="34.08984375" customWidth="1"/>
  </cols>
  <sheetData>
    <row r="4" spans="1:3" ht="15.75" customHeight="1">
      <c r="A4" s="25"/>
      <c r="B4" s="53" t="s">
        <v>41</v>
      </c>
      <c r="C4" s="53" t="s">
        <v>14</v>
      </c>
    </row>
    <row r="5" spans="1:3" ht="15.75" customHeight="1">
      <c r="A5" s="27"/>
      <c r="B5" s="62"/>
      <c r="C5" s="57"/>
    </row>
    <row r="6" spans="1:3" ht="15.75" customHeight="1">
      <c r="A6" s="63">
        <v>1</v>
      </c>
      <c r="B6" s="58" t="s">
        <v>23</v>
      </c>
      <c r="C6" s="64">
        <v>2.5</v>
      </c>
    </row>
    <row r="7" spans="1:3" ht="15.75" customHeight="1">
      <c r="A7" s="63">
        <v>2</v>
      </c>
      <c r="B7" s="58" t="s">
        <v>35</v>
      </c>
      <c r="C7" s="64">
        <v>2.1</v>
      </c>
    </row>
    <row r="8" spans="1:3" ht="15.75" customHeight="1">
      <c r="A8" s="63">
        <v>3</v>
      </c>
      <c r="B8" s="58" t="s">
        <v>28</v>
      </c>
      <c r="C8" s="64">
        <v>1.5</v>
      </c>
    </row>
    <row r="9" spans="1:3" ht="15.75" customHeight="1">
      <c r="A9" s="63">
        <v>4</v>
      </c>
      <c r="B9" s="58" t="s">
        <v>31</v>
      </c>
      <c r="C9" s="64">
        <v>0.7</v>
      </c>
    </row>
    <row r="10" spans="1:3" ht="15.75" customHeight="1">
      <c r="A10" s="63">
        <v>5</v>
      </c>
      <c r="B10" s="58" t="s">
        <v>37</v>
      </c>
      <c r="C10" s="64">
        <v>0.8</v>
      </c>
    </row>
    <row r="11" spans="1:3" ht="15.75" customHeight="1">
      <c r="A11" s="63">
        <v>6</v>
      </c>
      <c r="B11" s="58" t="s">
        <v>33</v>
      </c>
      <c r="C11" s="64">
        <v>8</v>
      </c>
    </row>
    <row r="12" spans="1:3" ht="15.75" customHeight="1">
      <c r="A12" s="63">
        <v>7</v>
      </c>
      <c r="B12" s="58" t="s">
        <v>39</v>
      </c>
      <c r="C12" s="64">
        <v>3</v>
      </c>
    </row>
    <row r="13" spans="1:3" ht="15.75" customHeight="1">
      <c r="A13" s="63">
        <v>8</v>
      </c>
      <c r="B13" s="58"/>
      <c r="C13" s="64"/>
    </row>
    <row r="14" spans="1:3" ht="15.75" customHeight="1">
      <c r="A14" s="63">
        <v>9</v>
      </c>
      <c r="B14" s="58"/>
      <c r="C14" s="64"/>
    </row>
    <row r="15" spans="1:3" ht="15.75" customHeight="1">
      <c r="A15" s="63">
        <v>10</v>
      </c>
      <c r="B15" s="58"/>
      <c r="C15" s="64"/>
    </row>
    <row r="16" spans="1:3" ht="15.75" customHeight="1">
      <c r="A16" s="63">
        <v>11</v>
      </c>
      <c r="B16" s="58"/>
      <c r="C16" s="64"/>
    </row>
    <row r="17" spans="1:3" ht="15.75" customHeight="1">
      <c r="A17" s="63">
        <v>12</v>
      </c>
      <c r="B17" s="58"/>
      <c r="C17" s="64"/>
    </row>
    <row r="18" spans="1:3" ht="15.75" customHeight="1">
      <c r="A18" s="63">
        <v>13</v>
      </c>
      <c r="B18" s="58"/>
      <c r="C18" s="64"/>
    </row>
    <row r="19" spans="1:3" ht="15.75" customHeight="1">
      <c r="A19" s="63">
        <v>14</v>
      </c>
      <c r="B19" s="58"/>
      <c r="C19" s="64"/>
    </row>
    <row r="20" spans="1:3" ht="15.75" customHeight="1">
      <c r="A20" s="63">
        <v>15</v>
      </c>
      <c r="B20" s="58"/>
      <c r="C20" s="64"/>
    </row>
    <row r="21" spans="1:3" ht="15.75" customHeight="1">
      <c r="A21" s="63">
        <v>16</v>
      </c>
      <c r="B21" s="58"/>
      <c r="C21" s="64"/>
    </row>
    <row r="22" spans="1:3" ht="15.75" customHeight="1">
      <c r="A22" s="63">
        <v>17</v>
      </c>
      <c r="B22" s="58"/>
      <c r="C22" s="64"/>
    </row>
    <row r="23" spans="1:3" ht="15.75" customHeight="1">
      <c r="A23" s="63">
        <v>18</v>
      </c>
      <c r="B23" s="58"/>
      <c r="C23" s="64"/>
    </row>
    <row r="24" spans="1:3" ht="15.75" customHeight="1">
      <c r="A24" s="63">
        <v>19</v>
      </c>
      <c r="B24" s="58"/>
      <c r="C24" s="64"/>
    </row>
    <row r="25" spans="1:3" ht="15.75" customHeight="1">
      <c r="A25" s="63">
        <v>20</v>
      </c>
      <c r="B25" s="58"/>
      <c r="C25" s="64"/>
    </row>
    <row r="26" spans="1:3" ht="15.75" customHeight="1">
      <c r="A26" s="63">
        <v>21</v>
      </c>
      <c r="B26" s="58"/>
      <c r="C26" s="64"/>
    </row>
    <row r="27" spans="1:3" ht="15.75" customHeight="1">
      <c r="A27" s="63">
        <v>22</v>
      </c>
      <c r="B27" s="58"/>
      <c r="C27" s="64"/>
    </row>
    <row r="28" spans="1:3" ht="15.75" customHeight="1">
      <c r="A28" s="63">
        <v>23</v>
      </c>
      <c r="B28" s="58"/>
      <c r="C28" s="64"/>
    </row>
    <row r="29" spans="1:3" ht="15.75" customHeight="1">
      <c r="A29" s="63">
        <v>24</v>
      </c>
      <c r="B29" s="58"/>
      <c r="C29" s="64"/>
    </row>
    <row r="30" spans="1:3" ht="15.75" customHeight="1">
      <c r="A30" s="63">
        <v>25</v>
      </c>
      <c r="B30" s="58"/>
      <c r="C30" s="64"/>
    </row>
    <row r="31" spans="1:3" ht="15.75" customHeight="1">
      <c r="A31" s="63">
        <v>26</v>
      </c>
      <c r="B31" s="58"/>
      <c r="C31" s="64"/>
    </row>
    <row r="32" spans="1:3" ht="15.75" customHeight="1">
      <c r="A32" s="63">
        <v>27</v>
      </c>
      <c r="B32" s="58"/>
      <c r="C32" s="64"/>
    </row>
    <row r="33" spans="1:3" ht="15.75" customHeight="1">
      <c r="A33" s="63">
        <v>28</v>
      </c>
      <c r="B33" s="58"/>
      <c r="C33" s="64"/>
    </row>
    <row r="34" spans="1:3" ht="15.75" customHeight="1">
      <c r="A34" s="63">
        <v>29</v>
      </c>
      <c r="B34" s="58"/>
      <c r="C34" s="64"/>
    </row>
    <row r="35" spans="1:3" ht="15.75" customHeight="1">
      <c r="A35" s="63">
        <v>30</v>
      </c>
      <c r="B35" s="58"/>
      <c r="C35" s="64"/>
    </row>
    <row r="36" spans="1:3" ht="15.75" customHeight="1">
      <c r="A36" s="63">
        <v>31</v>
      </c>
      <c r="B36" s="58"/>
      <c r="C36" s="64"/>
    </row>
    <row r="37" spans="1:3" ht="15.75" customHeight="1">
      <c r="A37" s="63">
        <v>32</v>
      </c>
      <c r="B37" s="58"/>
      <c r="C37" s="64"/>
    </row>
    <row r="38" spans="1:3" ht="12.5">
      <c r="A38" s="63">
        <v>33</v>
      </c>
      <c r="B38" s="58"/>
      <c r="C38" s="64"/>
    </row>
    <row r="39" spans="1:3" ht="12.5">
      <c r="A39" s="63">
        <v>34</v>
      </c>
      <c r="B39" s="58"/>
      <c r="C39" s="64"/>
    </row>
    <row r="40" spans="1:3" ht="12.5">
      <c r="A40" s="63">
        <v>35</v>
      </c>
      <c r="B40" s="58"/>
      <c r="C40" s="64"/>
    </row>
    <row r="41" spans="1:3" ht="12.5">
      <c r="A41" s="63">
        <v>36</v>
      </c>
      <c r="B41" s="58"/>
      <c r="C41" s="64"/>
    </row>
    <row r="42" spans="1:3" ht="12.5">
      <c r="A42" s="63">
        <v>37</v>
      </c>
      <c r="B42" s="58"/>
      <c r="C42" s="64"/>
    </row>
    <row r="43" spans="1:3" ht="12.5">
      <c r="A43" s="63">
        <v>38</v>
      </c>
      <c r="B43" s="58"/>
      <c r="C43" s="64"/>
    </row>
    <row r="44" spans="1:3" ht="12.5">
      <c r="A44" s="63">
        <v>39</v>
      </c>
      <c r="B44" s="58"/>
      <c r="C44" s="64"/>
    </row>
    <row r="45" spans="1:3" ht="12.5">
      <c r="A45" s="63">
        <v>40</v>
      </c>
      <c r="B45" s="58"/>
      <c r="C45" s="64"/>
    </row>
    <row r="46" spans="1:3" ht="12.5">
      <c r="A46" s="63">
        <v>41</v>
      </c>
      <c r="B46" s="58"/>
      <c r="C46" s="64"/>
    </row>
    <row r="47" spans="1:3" ht="12.5">
      <c r="A47" s="63">
        <v>42</v>
      </c>
      <c r="B47" s="58"/>
      <c r="C47" s="64"/>
    </row>
    <row r="48" spans="1:3" ht="12.5">
      <c r="A48" s="63">
        <v>43</v>
      </c>
      <c r="B48" s="58"/>
      <c r="C48" s="64"/>
    </row>
    <row r="49" spans="1:3" ht="12.5">
      <c r="A49" s="63">
        <v>44</v>
      </c>
      <c r="B49" s="58"/>
      <c r="C49" s="64"/>
    </row>
    <row r="50" spans="1:3" ht="12.5">
      <c r="A50" s="63">
        <v>45</v>
      </c>
      <c r="B50" s="58"/>
      <c r="C50" s="64"/>
    </row>
    <row r="51" spans="1:3" ht="12.5">
      <c r="A51" s="63">
        <v>46</v>
      </c>
      <c r="B51" s="58"/>
      <c r="C51" s="64"/>
    </row>
    <row r="52" spans="1:3" ht="12.5">
      <c r="A52" s="63">
        <v>47</v>
      </c>
      <c r="B52" s="58"/>
      <c r="C52" s="64"/>
    </row>
    <row r="53" spans="1:3" ht="12.5">
      <c r="A53" s="63">
        <v>48</v>
      </c>
      <c r="B53" s="58"/>
      <c r="C53" s="64"/>
    </row>
    <row r="54" spans="1:3" ht="12.5">
      <c r="A54" s="63">
        <v>49</v>
      </c>
      <c r="B54" s="58"/>
      <c r="C54" s="64"/>
    </row>
    <row r="55" spans="1:3" ht="12.5">
      <c r="A55" s="63">
        <v>50</v>
      </c>
      <c r="B55" s="58"/>
      <c r="C55" s="64"/>
    </row>
    <row r="56" spans="1:3" ht="12.5">
      <c r="A56" s="63">
        <v>51</v>
      </c>
      <c r="B56" s="58"/>
      <c r="C56" s="64"/>
    </row>
    <row r="57" spans="1:3" ht="12.5">
      <c r="A57" s="63">
        <v>52</v>
      </c>
      <c r="B57" s="58"/>
      <c r="C57" s="64"/>
    </row>
    <row r="58" spans="1:3" ht="12.5">
      <c r="A58" s="63">
        <v>53</v>
      </c>
      <c r="B58" s="58"/>
      <c r="C58" s="64"/>
    </row>
    <row r="59" spans="1:3" ht="12.5">
      <c r="A59" s="63">
        <v>54</v>
      </c>
      <c r="B59" s="58"/>
      <c r="C59" s="64"/>
    </row>
    <row r="60" spans="1:3" ht="12.5">
      <c r="A60" s="63">
        <v>55</v>
      </c>
      <c r="B60" s="58"/>
      <c r="C60" s="64"/>
    </row>
    <row r="61" spans="1:3" ht="12.5">
      <c r="A61" s="63">
        <v>56</v>
      </c>
      <c r="B61" s="58"/>
      <c r="C61" s="64"/>
    </row>
    <row r="62" spans="1:3" ht="12.5">
      <c r="A62" s="63">
        <v>57</v>
      </c>
      <c r="B62" s="58"/>
      <c r="C62" s="64"/>
    </row>
    <row r="63" spans="1:3" ht="12.5">
      <c r="A63" s="63">
        <v>58</v>
      </c>
      <c r="B63" s="58"/>
      <c r="C63" s="64"/>
    </row>
    <row r="64" spans="1:3" ht="12.5">
      <c r="A64" s="63">
        <v>59</v>
      </c>
      <c r="B64" s="58"/>
      <c r="C64" s="64"/>
    </row>
    <row r="65" spans="1:3" ht="12.5">
      <c r="A65" s="63">
        <v>60</v>
      </c>
      <c r="B65" s="58"/>
      <c r="C65" s="64"/>
    </row>
    <row r="66" spans="1:3" ht="12.5">
      <c r="A66" s="63">
        <v>61</v>
      </c>
      <c r="B66" s="58"/>
      <c r="C66" s="64"/>
    </row>
    <row r="67" spans="1:3" ht="12.5">
      <c r="A67" s="63">
        <v>62</v>
      </c>
      <c r="B67" s="58"/>
      <c r="C67" s="64"/>
    </row>
    <row r="68" spans="1:3" ht="12.5">
      <c r="A68" s="63">
        <v>63</v>
      </c>
      <c r="B68" s="58"/>
      <c r="C68" s="64"/>
    </row>
    <row r="69" spans="1:3" ht="12.5">
      <c r="A69" s="63">
        <v>64</v>
      </c>
      <c r="B69" s="58"/>
      <c r="C69" s="64"/>
    </row>
    <row r="70" spans="1:3" ht="12.5">
      <c r="A70" s="63">
        <v>65</v>
      </c>
      <c r="B70" s="58"/>
      <c r="C70" s="64"/>
    </row>
    <row r="71" spans="1:3" ht="12.5">
      <c r="A71" s="63">
        <v>66</v>
      </c>
      <c r="B71" s="58"/>
      <c r="C71" s="64"/>
    </row>
    <row r="72" spans="1:3" ht="12.5">
      <c r="A72" s="63">
        <v>67</v>
      </c>
      <c r="B72" s="58"/>
      <c r="C72" s="64"/>
    </row>
    <row r="73" spans="1:3" ht="12.5">
      <c r="A73" s="63">
        <v>68</v>
      </c>
      <c r="B73" s="58"/>
      <c r="C73" s="64"/>
    </row>
    <row r="74" spans="1:3" ht="12.5">
      <c r="A74" s="63">
        <v>69</v>
      </c>
      <c r="B74" s="58"/>
      <c r="C74" s="64"/>
    </row>
    <row r="75" spans="1:3" ht="12.5">
      <c r="A75" s="63">
        <v>70</v>
      </c>
      <c r="B75" s="58"/>
      <c r="C75" s="64"/>
    </row>
    <row r="76" spans="1:3" ht="12.5">
      <c r="A76" s="63">
        <v>71</v>
      </c>
      <c r="B76" s="58"/>
      <c r="C76" s="64"/>
    </row>
    <row r="77" spans="1:3" ht="12.5">
      <c r="A77" s="63">
        <v>72</v>
      </c>
      <c r="B77" s="58"/>
      <c r="C77" s="64"/>
    </row>
    <row r="78" spans="1:3" ht="12.5">
      <c r="A78" s="63">
        <v>73</v>
      </c>
      <c r="B78" s="58"/>
      <c r="C78" s="64"/>
    </row>
    <row r="79" spans="1:3" ht="12.5">
      <c r="A79" s="63">
        <v>74</v>
      </c>
      <c r="B79" s="58"/>
      <c r="C79" s="64"/>
    </row>
    <row r="80" spans="1:3" ht="12.5">
      <c r="A80" s="63">
        <v>75</v>
      </c>
      <c r="B80" s="58"/>
      <c r="C80" s="64"/>
    </row>
    <row r="81" spans="1:3" ht="12.5">
      <c r="A81" s="63">
        <v>76</v>
      </c>
      <c r="B81" s="58"/>
      <c r="C81" s="64"/>
    </row>
    <row r="82" spans="1:3" ht="12.5">
      <c r="A82" s="63">
        <v>77</v>
      </c>
      <c r="B82" s="58"/>
      <c r="C82" s="64"/>
    </row>
    <row r="83" spans="1:3" ht="12.5">
      <c r="A83" s="63">
        <v>78</v>
      </c>
      <c r="B83" s="58"/>
      <c r="C83" s="64"/>
    </row>
    <row r="84" spans="1:3" ht="12.5">
      <c r="A84" s="63">
        <v>79</v>
      </c>
      <c r="B84" s="58"/>
      <c r="C84" s="64"/>
    </row>
    <row r="85" spans="1:3" ht="12.5">
      <c r="A85" s="63">
        <v>80</v>
      </c>
      <c r="B85" s="58"/>
      <c r="C85" s="59"/>
    </row>
    <row r="86" spans="1:3" ht="12.5">
      <c r="A86" s="63">
        <v>81</v>
      </c>
      <c r="B86" s="58"/>
      <c r="C86" s="59"/>
    </row>
    <row r="87" spans="1:3" ht="12.5">
      <c r="A87" s="63">
        <v>82</v>
      </c>
      <c r="B87" s="58"/>
      <c r="C87" s="59"/>
    </row>
    <row r="88" spans="1:3" ht="12.5">
      <c r="A88" s="63">
        <v>83</v>
      </c>
      <c r="B88" s="58"/>
      <c r="C88" s="59"/>
    </row>
    <row r="89" spans="1:3" ht="12.5">
      <c r="A89" s="63">
        <v>84</v>
      </c>
    </row>
    <row r="90" spans="1:3" ht="12.5">
      <c r="A90" s="63">
        <v>85</v>
      </c>
    </row>
    <row r="91" spans="1:3" ht="12.5">
      <c r="A91" s="63">
        <v>86</v>
      </c>
    </row>
    <row r="92" spans="1:3" ht="12.5">
      <c r="A92" s="63">
        <v>87</v>
      </c>
    </row>
    <row r="93" spans="1:3" ht="12.5">
      <c r="A93" s="63">
        <v>88</v>
      </c>
    </row>
    <row r="94" spans="1:3" ht="12.5">
      <c r="A94" s="63">
        <v>89</v>
      </c>
    </row>
    <row r="95" spans="1:3" ht="12.5">
      <c r="A95" s="63">
        <v>90</v>
      </c>
    </row>
    <row r="96" spans="1:3" ht="12.5">
      <c r="A96" s="63">
        <v>91</v>
      </c>
    </row>
    <row r="97" spans="1:1" ht="12.5">
      <c r="A97" s="63">
        <v>92</v>
      </c>
    </row>
    <row r="98" spans="1:1" ht="12.5">
      <c r="A98" s="63">
        <v>93</v>
      </c>
    </row>
    <row r="99" spans="1:1" ht="12.5">
      <c r="A99" s="63">
        <v>94</v>
      </c>
    </row>
    <row r="100" spans="1:1" ht="12.5">
      <c r="A100" s="63">
        <v>95</v>
      </c>
    </row>
    <row r="101" spans="1:1" ht="12.5">
      <c r="A101" s="63">
        <v>96</v>
      </c>
    </row>
    <row r="102" spans="1:1" ht="12.5">
      <c r="A102" s="63">
        <v>97</v>
      </c>
    </row>
    <row r="103" spans="1:1" ht="12.5">
      <c r="A103" s="63">
        <v>98</v>
      </c>
    </row>
    <row r="104" spans="1:1" ht="12.5">
      <c r="A104" s="63">
        <v>99</v>
      </c>
    </row>
    <row r="105" spans="1:1" ht="12.5">
      <c r="A105" s="63">
        <v>100</v>
      </c>
    </row>
    <row r="106" spans="1:1" ht="12.5">
      <c r="A106" s="63">
        <v>101</v>
      </c>
    </row>
    <row r="107" spans="1:1" ht="12.5">
      <c r="A107" s="63">
        <v>102</v>
      </c>
    </row>
    <row r="108" spans="1:1" ht="12.5">
      <c r="A108" s="63">
        <v>103</v>
      </c>
    </row>
    <row r="109" spans="1:1" ht="12.5">
      <c r="A109" s="63">
        <v>104</v>
      </c>
    </row>
    <row r="110" spans="1:1" ht="12.5">
      <c r="A110" s="63">
        <v>105</v>
      </c>
    </row>
    <row r="111" spans="1:1" ht="12.5">
      <c r="A111" s="63">
        <v>106</v>
      </c>
    </row>
    <row r="112" spans="1:1" ht="12.5">
      <c r="A112" s="63">
        <v>107</v>
      </c>
    </row>
    <row r="113" spans="1:1" ht="12.5">
      <c r="A113" s="63">
        <v>108</v>
      </c>
    </row>
    <row r="114" spans="1:1" ht="12.5">
      <c r="A114" s="63">
        <v>109</v>
      </c>
    </row>
    <row r="115" spans="1:1" ht="12.5">
      <c r="A115" s="63">
        <v>110</v>
      </c>
    </row>
    <row r="116" spans="1:1" ht="12.5">
      <c r="A116" s="63">
        <v>111</v>
      </c>
    </row>
    <row r="117" spans="1:1" ht="12.5">
      <c r="A117" s="63">
        <v>112</v>
      </c>
    </row>
    <row r="118" spans="1:1" ht="12.5">
      <c r="A118" s="63">
        <v>113</v>
      </c>
    </row>
    <row r="119" spans="1:1" ht="12.5">
      <c r="A119" s="63">
        <v>114</v>
      </c>
    </row>
    <row r="120" spans="1:1" ht="12.5">
      <c r="A120" s="63">
        <v>115</v>
      </c>
    </row>
    <row r="121" spans="1:1" ht="12.5">
      <c r="A121" s="63">
        <v>116</v>
      </c>
    </row>
    <row r="122" spans="1:1" ht="12.5">
      <c r="A122" s="63">
        <v>117</v>
      </c>
    </row>
    <row r="123" spans="1:1" ht="12.5">
      <c r="A123" s="63">
        <v>118</v>
      </c>
    </row>
    <row r="124" spans="1:1" ht="12.5">
      <c r="A124" s="63">
        <v>119</v>
      </c>
    </row>
    <row r="125" spans="1:1" ht="12.5">
      <c r="A125" s="63">
        <v>120</v>
      </c>
    </row>
    <row r="126" spans="1:1" ht="12.5">
      <c r="A126" s="63">
        <v>121</v>
      </c>
    </row>
    <row r="127" spans="1:1" ht="12.5">
      <c r="A127" s="63">
        <v>122</v>
      </c>
    </row>
    <row r="128" spans="1:1" ht="12.5">
      <c r="A128" s="63">
        <v>123</v>
      </c>
    </row>
    <row r="129" spans="1:1" ht="12.5">
      <c r="A129" s="63">
        <v>124</v>
      </c>
    </row>
    <row r="130" spans="1:1" ht="12.5">
      <c r="A130" s="63">
        <v>125</v>
      </c>
    </row>
    <row r="131" spans="1:1" ht="12.5">
      <c r="A131" s="63">
        <v>126</v>
      </c>
    </row>
    <row r="132" spans="1:1" ht="12.5">
      <c r="A132" s="63">
        <v>127</v>
      </c>
    </row>
    <row r="133" spans="1:1" ht="12.5">
      <c r="A133" s="63">
        <v>128</v>
      </c>
    </row>
    <row r="134" spans="1:1" ht="12.5">
      <c r="A134" s="63">
        <v>129</v>
      </c>
    </row>
    <row r="135" spans="1:1" ht="12.5">
      <c r="A135" s="63">
        <v>130</v>
      </c>
    </row>
    <row r="136" spans="1:1" ht="12.5">
      <c r="A136" s="63">
        <v>131</v>
      </c>
    </row>
    <row r="137" spans="1:1" ht="12.5">
      <c r="A137" s="63">
        <v>132</v>
      </c>
    </row>
    <row r="138" spans="1:1" ht="12.5">
      <c r="A138" s="63">
        <v>133</v>
      </c>
    </row>
    <row r="139" spans="1:1" ht="12.5">
      <c r="A139" s="63">
        <v>134</v>
      </c>
    </row>
    <row r="140" spans="1:1" ht="12.5">
      <c r="A140" s="63">
        <v>135</v>
      </c>
    </row>
    <row r="141" spans="1:1" ht="12.5">
      <c r="A141" s="63">
        <v>136</v>
      </c>
    </row>
    <row r="142" spans="1:1" ht="12.5">
      <c r="A142" s="63">
        <v>137</v>
      </c>
    </row>
    <row r="143" spans="1:1" ht="12.5">
      <c r="A143" s="63">
        <v>138</v>
      </c>
    </row>
    <row r="144" spans="1:1" ht="12.5">
      <c r="A144" s="63">
        <v>139</v>
      </c>
    </row>
    <row r="145" spans="1:1" ht="12.5">
      <c r="A145" s="63">
        <v>140</v>
      </c>
    </row>
    <row r="146" spans="1:1" ht="12.5">
      <c r="A146" s="63">
        <v>141</v>
      </c>
    </row>
    <row r="147" spans="1:1" ht="12.5">
      <c r="A147" s="63">
        <v>142</v>
      </c>
    </row>
    <row r="148" spans="1:1" ht="12.5">
      <c r="A148" s="63">
        <v>143</v>
      </c>
    </row>
    <row r="149" spans="1:1" ht="12.5">
      <c r="A149" s="63">
        <v>144</v>
      </c>
    </row>
    <row r="150" spans="1:1" ht="12.5">
      <c r="A150" s="63">
        <v>145</v>
      </c>
    </row>
    <row r="151" spans="1:1" ht="12.5">
      <c r="A151" s="63">
        <v>146</v>
      </c>
    </row>
    <row r="152" spans="1:1" ht="12.5">
      <c r="A152" s="63">
        <v>147</v>
      </c>
    </row>
    <row r="153" spans="1:1" ht="12.5">
      <c r="A153" s="63">
        <v>148</v>
      </c>
    </row>
    <row r="154" spans="1:1" ht="12.5">
      <c r="A154" s="63">
        <v>149</v>
      </c>
    </row>
    <row r="155" spans="1:1" ht="12.5">
      <c r="A155" s="63">
        <v>150</v>
      </c>
    </row>
    <row r="156" spans="1:1" ht="12.5">
      <c r="A156" s="63">
        <v>151</v>
      </c>
    </row>
    <row r="157" spans="1:1" ht="12.5">
      <c r="A157" s="63">
        <v>152</v>
      </c>
    </row>
    <row r="158" spans="1:1" ht="12.5">
      <c r="A158" s="63">
        <v>153</v>
      </c>
    </row>
    <row r="159" spans="1:1" ht="12.5">
      <c r="A159" s="63">
        <v>154</v>
      </c>
    </row>
    <row r="160" spans="1:1" ht="12.5">
      <c r="A160" s="63">
        <v>155</v>
      </c>
    </row>
    <row r="161" spans="1:1" ht="12.5">
      <c r="A161" s="63">
        <v>156</v>
      </c>
    </row>
    <row r="162" spans="1:1" ht="12.5">
      <c r="A162" s="63">
        <v>157</v>
      </c>
    </row>
    <row r="163" spans="1:1" ht="12.5">
      <c r="A163" s="63">
        <v>158</v>
      </c>
    </row>
    <row r="164" spans="1:1" ht="12.5">
      <c r="A164" s="63">
        <v>159</v>
      </c>
    </row>
    <row r="165" spans="1:1" ht="12.5">
      <c r="A165" s="63">
        <v>160</v>
      </c>
    </row>
    <row r="166" spans="1:1" ht="12.5">
      <c r="A166" s="63">
        <v>161</v>
      </c>
    </row>
    <row r="167" spans="1:1" ht="12.5">
      <c r="A167" s="63">
        <v>162</v>
      </c>
    </row>
    <row r="168" spans="1:1" ht="12.5">
      <c r="A168" s="63">
        <v>163</v>
      </c>
    </row>
    <row r="169" spans="1:1" ht="12.5">
      <c r="A169" s="63">
        <v>164</v>
      </c>
    </row>
    <row r="170" spans="1:1" ht="12.5">
      <c r="A170" s="63">
        <v>165</v>
      </c>
    </row>
    <row r="171" spans="1:1" ht="12.5">
      <c r="A171" s="63">
        <v>166</v>
      </c>
    </row>
    <row r="172" spans="1:1" ht="12.5">
      <c r="A172" s="63">
        <v>167</v>
      </c>
    </row>
    <row r="173" spans="1:1" ht="12.5">
      <c r="A173" s="63">
        <v>168</v>
      </c>
    </row>
    <row r="174" spans="1:1" ht="12.5">
      <c r="A174" s="63">
        <v>169</v>
      </c>
    </row>
    <row r="175" spans="1:1" ht="12.5">
      <c r="A175" s="63">
        <v>170</v>
      </c>
    </row>
    <row r="176" spans="1:1" ht="12.5">
      <c r="A176" s="63">
        <v>171</v>
      </c>
    </row>
    <row r="177" spans="1:1" ht="12.5">
      <c r="A177" s="63">
        <v>172</v>
      </c>
    </row>
    <row r="178" spans="1:1" ht="12.5">
      <c r="A178" s="63">
        <v>173</v>
      </c>
    </row>
    <row r="179" spans="1:1" ht="12.5">
      <c r="A179" s="63">
        <v>174</v>
      </c>
    </row>
    <row r="180" spans="1:1" ht="12.5">
      <c r="A180" s="63">
        <v>175</v>
      </c>
    </row>
    <row r="181" spans="1:1" ht="12.5">
      <c r="A181" s="63">
        <v>176</v>
      </c>
    </row>
    <row r="182" spans="1:1" ht="12.5">
      <c r="A182" s="63">
        <v>177</v>
      </c>
    </row>
    <row r="183" spans="1:1" ht="12.5">
      <c r="A183" s="63">
        <v>178</v>
      </c>
    </row>
    <row r="184" spans="1:1" ht="12.5">
      <c r="A184" s="63">
        <v>179</v>
      </c>
    </row>
    <row r="185" spans="1:1" ht="12.5">
      <c r="A185" s="63">
        <v>180</v>
      </c>
    </row>
    <row r="186" spans="1:1" ht="12.5">
      <c r="A186" s="63">
        <v>181</v>
      </c>
    </row>
    <row r="187" spans="1:1" ht="12.5">
      <c r="A187" s="63">
        <v>182</v>
      </c>
    </row>
    <row r="188" spans="1:1" ht="12.5">
      <c r="A188" s="63">
        <v>183</v>
      </c>
    </row>
    <row r="189" spans="1:1" ht="12.5">
      <c r="A189" s="63">
        <v>184</v>
      </c>
    </row>
    <row r="190" spans="1:1" ht="12.5">
      <c r="A190" s="63">
        <v>185</v>
      </c>
    </row>
    <row r="191" spans="1:1" ht="12.5">
      <c r="A191" s="63">
        <v>186</v>
      </c>
    </row>
    <row r="192" spans="1:1" ht="12.5">
      <c r="A192" s="63">
        <v>187</v>
      </c>
    </row>
    <row r="193" spans="1:1" ht="12.5">
      <c r="A193" s="63">
        <v>188</v>
      </c>
    </row>
    <row r="194" spans="1:1" ht="12.5">
      <c r="A194" s="63">
        <v>189</v>
      </c>
    </row>
    <row r="195" spans="1:1" ht="12.5">
      <c r="A195" s="63">
        <v>190</v>
      </c>
    </row>
    <row r="196" spans="1:1" ht="12.5">
      <c r="A196" s="63">
        <v>191</v>
      </c>
    </row>
    <row r="197" spans="1:1" ht="12.5">
      <c r="A197" s="63">
        <v>192</v>
      </c>
    </row>
    <row r="198" spans="1:1" ht="12.5">
      <c r="A198" s="63">
        <v>193</v>
      </c>
    </row>
    <row r="199" spans="1:1" ht="12.5">
      <c r="A199" s="63">
        <v>194</v>
      </c>
    </row>
    <row r="200" spans="1:1" ht="12.5">
      <c r="A200" s="63">
        <v>195</v>
      </c>
    </row>
    <row r="201" spans="1:1" ht="12.5">
      <c r="A201" s="63">
        <v>196</v>
      </c>
    </row>
    <row r="202" spans="1:1" ht="12.5">
      <c r="A202" s="63">
        <v>197</v>
      </c>
    </row>
    <row r="203" spans="1:1" ht="12.5">
      <c r="A203" s="63">
        <v>198</v>
      </c>
    </row>
    <row r="204" spans="1:1" ht="12.5">
      <c r="A204" s="63">
        <v>199</v>
      </c>
    </row>
    <row r="205" spans="1:1" ht="12.5">
      <c r="A205" s="63">
        <v>200</v>
      </c>
    </row>
    <row r="206" spans="1:1" ht="12.5">
      <c r="A206" s="63">
        <v>201</v>
      </c>
    </row>
    <row r="207" spans="1:1" ht="12.5">
      <c r="A207" s="63">
        <v>202</v>
      </c>
    </row>
    <row r="208" spans="1:1" ht="12.5">
      <c r="A208" s="63">
        <v>203</v>
      </c>
    </row>
    <row r="209" spans="1:1" ht="12.5">
      <c r="A209" s="63">
        <v>204</v>
      </c>
    </row>
    <row r="210" spans="1:1" ht="12.5">
      <c r="A210" s="63">
        <v>205</v>
      </c>
    </row>
    <row r="211" spans="1:1" ht="12.5">
      <c r="A211" s="63">
        <v>206</v>
      </c>
    </row>
    <row r="212" spans="1:1" ht="12.5">
      <c r="A212" s="63">
        <v>207</v>
      </c>
    </row>
    <row r="213" spans="1:1" ht="12.5">
      <c r="A213" s="63">
        <v>208</v>
      </c>
    </row>
    <row r="214" spans="1:1" ht="12.5">
      <c r="A214" s="63">
        <v>209</v>
      </c>
    </row>
    <row r="215" spans="1:1" ht="12.5">
      <c r="A215" s="63">
        <v>210</v>
      </c>
    </row>
    <row r="216" spans="1:1" ht="12.5">
      <c r="A216" s="63">
        <v>211</v>
      </c>
    </row>
    <row r="217" spans="1:1" ht="12.5">
      <c r="A217" s="63">
        <v>212</v>
      </c>
    </row>
    <row r="218" spans="1:1" ht="12.5">
      <c r="A218" s="63">
        <v>213</v>
      </c>
    </row>
    <row r="219" spans="1:1" ht="12.5">
      <c r="A219" s="63">
        <v>214</v>
      </c>
    </row>
    <row r="220" spans="1:1" ht="12.5">
      <c r="A220" s="63">
        <v>215</v>
      </c>
    </row>
    <row r="221" spans="1:1" ht="12.5">
      <c r="A221" s="63">
        <v>216</v>
      </c>
    </row>
    <row r="222" spans="1:1" ht="12.5">
      <c r="A222" s="63">
        <v>217</v>
      </c>
    </row>
    <row r="223" spans="1:1" ht="12.5">
      <c r="A223" s="63">
        <v>218</v>
      </c>
    </row>
    <row r="224" spans="1:1" ht="12.5">
      <c r="A224" s="63">
        <v>219</v>
      </c>
    </row>
    <row r="225" spans="1:1" ht="12.5">
      <c r="A225" s="63">
        <v>220</v>
      </c>
    </row>
    <row r="226" spans="1:1" ht="12.5">
      <c r="A226" s="63">
        <v>221</v>
      </c>
    </row>
    <row r="227" spans="1:1" ht="12.5">
      <c r="A227" s="63">
        <v>222</v>
      </c>
    </row>
    <row r="228" spans="1:1" ht="12.5">
      <c r="A228" s="63">
        <v>223</v>
      </c>
    </row>
    <row r="229" spans="1:1" ht="12.5">
      <c r="A229" s="63">
        <v>224</v>
      </c>
    </row>
    <row r="230" spans="1:1" ht="12.5">
      <c r="A230" s="63">
        <v>225</v>
      </c>
    </row>
    <row r="231" spans="1:1" ht="12.5">
      <c r="A231" s="63">
        <v>226</v>
      </c>
    </row>
    <row r="232" spans="1:1" ht="12.5">
      <c r="A232" s="63">
        <v>227</v>
      </c>
    </row>
    <row r="233" spans="1:1" ht="12.5">
      <c r="A233" s="63">
        <v>228</v>
      </c>
    </row>
    <row r="234" spans="1:1" ht="12.5">
      <c r="A234" s="63">
        <v>229</v>
      </c>
    </row>
    <row r="235" spans="1:1" ht="12.5">
      <c r="A235" s="63">
        <v>230</v>
      </c>
    </row>
    <row r="236" spans="1:1" ht="12.5">
      <c r="A236" s="63">
        <v>231</v>
      </c>
    </row>
    <row r="237" spans="1:1" ht="12.5">
      <c r="A237" s="63">
        <v>232</v>
      </c>
    </row>
    <row r="238" spans="1:1" ht="12.5">
      <c r="A238" s="63">
        <v>233</v>
      </c>
    </row>
    <row r="239" spans="1:1" ht="12.5">
      <c r="A239" s="63">
        <v>234</v>
      </c>
    </row>
    <row r="240" spans="1:1" ht="12.5">
      <c r="A240" s="63">
        <v>235</v>
      </c>
    </row>
    <row r="241" spans="1:1" ht="12.5">
      <c r="A241" s="63">
        <v>236</v>
      </c>
    </row>
    <row r="242" spans="1:1" ht="12.5">
      <c r="A242" s="63">
        <v>237</v>
      </c>
    </row>
    <row r="243" spans="1:1" ht="12.5">
      <c r="A243" s="63">
        <v>238</v>
      </c>
    </row>
    <row r="244" spans="1:1" ht="12.5">
      <c r="A244" s="63">
        <v>239</v>
      </c>
    </row>
    <row r="245" spans="1:1" ht="12.5">
      <c r="A245" s="63">
        <v>240</v>
      </c>
    </row>
    <row r="246" spans="1:1" ht="12.5">
      <c r="A246" s="63">
        <v>241</v>
      </c>
    </row>
    <row r="247" spans="1:1" ht="12.5">
      <c r="A247" s="63">
        <v>242</v>
      </c>
    </row>
    <row r="248" spans="1:1" ht="12.5">
      <c r="A248" s="63">
        <v>243</v>
      </c>
    </row>
    <row r="249" spans="1:1" ht="12.5">
      <c r="A249" s="63">
        <v>244</v>
      </c>
    </row>
    <row r="250" spans="1:1" ht="12.5">
      <c r="A250" s="63">
        <v>245</v>
      </c>
    </row>
    <row r="251" spans="1:1" ht="12.5">
      <c r="A251" s="63">
        <v>246</v>
      </c>
    </row>
    <row r="252" spans="1:1" ht="12.5">
      <c r="A252" s="63">
        <v>247</v>
      </c>
    </row>
    <row r="253" spans="1:1" ht="12.5">
      <c r="A253" s="63">
        <v>248</v>
      </c>
    </row>
    <row r="254" spans="1:1" ht="12.5">
      <c r="A254" s="63">
        <v>249</v>
      </c>
    </row>
    <row r="255" spans="1:1" ht="12.5">
      <c r="A255" s="63">
        <v>250</v>
      </c>
    </row>
    <row r="256" spans="1:1" ht="12.5">
      <c r="A256" s="63">
        <v>251</v>
      </c>
    </row>
    <row r="257" spans="1:1" ht="12.5">
      <c r="A257" s="63">
        <v>252</v>
      </c>
    </row>
    <row r="258" spans="1:1" ht="12.5">
      <c r="A258" s="63">
        <v>253</v>
      </c>
    </row>
    <row r="259" spans="1:1" ht="12.5">
      <c r="A259" s="63">
        <v>254</v>
      </c>
    </row>
    <row r="260" spans="1:1" ht="12.5">
      <c r="A260" s="63">
        <v>255</v>
      </c>
    </row>
    <row r="261" spans="1:1" ht="12.5">
      <c r="A261" s="63">
        <v>256</v>
      </c>
    </row>
    <row r="262" spans="1:1" ht="12.5">
      <c r="A262" s="63">
        <v>257</v>
      </c>
    </row>
    <row r="263" spans="1:1" ht="12.5">
      <c r="A263" s="63">
        <v>258</v>
      </c>
    </row>
    <row r="264" spans="1:1" ht="12.5">
      <c r="A264" s="63">
        <v>259</v>
      </c>
    </row>
    <row r="265" spans="1:1" ht="12.5">
      <c r="A265" s="63">
        <v>260</v>
      </c>
    </row>
    <row r="266" spans="1:1" ht="12.5">
      <c r="A266" s="63">
        <v>261</v>
      </c>
    </row>
    <row r="267" spans="1:1" ht="12.5">
      <c r="A267" s="63">
        <v>262</v>
      </c>
    </row>
    <row r="268" spans="1:1" ht="12.5">
      <c r="A268" s="63">
        <v>263</v>
      </c>
    </row>
    <row r="269" spans="1:1" ht="12.5">
      <c r="A269" s="63">
        <v>264</v>
      </c>
    </row>
    <row r="270" spans="1:1" ht="12.5">
      <c r="A270" s="63">
        <v>265</v>
      </c>
    </row>
    <row r="271" spans="1:1" ht="12.5">
      <c r="A271" s="63">
        <v>266</v>
      </c>
    </row>
    <row r="272" spans="1:1" ht="12.5">
      <c r="A272" s="63">
        <v>267</v>
      </c>
    </row>
    <row r="273" spans="1:1" ht="12.5">
      <c r="A273" s="63">
        <v>268</v>
      </c>
    </row>
    <row r="274" spans="1:1" ht="12.5">
      <c r="A274" s="63">
        <v>269</v>
      </c>
    </row>
    <row r="275" spans="1:1" ht="12.5">
      <c r="A275" s="63">
        <v>270</v>
      </c>
    </row>
    <row r="276" spans="1:1" ht="12.5">
      <c r="A276" s="63">
        <v>271</v>
      </c>
    </row>
    <row r="277" spans="1:1" ht="12.5">
      <c r="A277" s="63">
        <v>272</v>
      </c>
    </row>
    <row r="278" spans="1:1" ht="12.5">
      <c r="A278" s="63">
        <v>273</v>
      </c>
    </row>
    <row r="279" spans="1:1" ht="12.5">
      <c r="A279" s="63">
        <v>274</v>
      </c>
    </row>
    <row r="280" spans="1:1" ht="12.5">
      <c r="A280" s="63">
        <v>275</v>
      </c>
    </row>
    <row r="281" spans="1:1" ht="12.5">
      <c r="A281" s="63">
        <v>276</v>
      </c>
    </row>
    <row r="282" spans="1:1" ht="12.5">
      <c r="A282" s="63">
        <v>277</v>
      </c>
    </row>
    <row r="283" spans="1:1" ht="12.5">
      <c r="A283" s="63">
        <v>278</v>
      </c>
    </row>
    <row r="284" spans="1:1" ht="12.5">
      <c r="A284" s="63">
        <v>279</v>
      </c>
    </row>
    <row r="285" spans="1:1" ht="12.5">
      <c r="A285" s="63">
        <v>280</v>
      </c>
    </row>
    <row r="286" spans="1:1" ht="12.5">
      <c r="A286" s="63">
        <v>281</v>
      </c>
    </row>
    <row r="287" spans="1:1" ht="12.5">
      <c r="A287" s="63">
        <v>282</v>
      </c>
    </row>
    <row r="288" spans="1:1" ht="12.5">
      <c r="A288" s="63">
        <v>283</v>
      </c>
    </row>
    <row r="289" spans="1:1" ht="12.5">
      <c r="A289" s="63">
        <v>284</v>
      </c>
    </row>
    <row r="290" spans="1:1" ht="12.5">
      <c r="A290" s="63">
        <v>285</v>
      </c>
    </row>
    <row r="291" spans="1:1" ht="12.5">
      <c r="A291" s="63">
        <v>286</v>
      </c>
    </row>
    <row r="292" spans="1:1" ht="12.5">
      <c r="A292" s="63">
        <v>287</v>
      </c>
    </row>
    <row r="293" spans="1:1" ht="12.5">
      <c r="A293" s="63">
        <v>288</v>
      </c>
    </row>
    <row r="294" spans="1:1" ht="12.5">
      <c r="A294" s="63">
        <v>289</v>
      </c>
    </row>
    <row r="295" spans="1:1" ht="12.5">
      <c r="A295" s="63">
        <v>290</v>
      </c>
    </row>
    <row r="296" spans="1:1" ht="12.5">
      <c r="A296" s="63">
        <v>291</v>
      </c>
    </row>
    <row r="297" spans="1:1" ht="12.5">
      <c r="A297" s="63">
        <v>292</v>
      </c>
    </row>
    <row r="298" spans="1:1" ht="12.5">
      <c r="A298" s="63">
        <v>293</v>
      </c>
    </row>
    <row r="299" spans="1:1" ht="12.5">
      <c r="A299" s="63">
        <v>294</v>
      </c>
    </row>
    <row r="300" spans="1:1" ht="12.5">
      <c r="A300" s="63">
        <v>295</v>
      </c>
    </row>
  </sheetData>
  <conditionalFormatting sqref="B6:B88">
    <cfRule type="notContainsBlanks" dxfId="1" priority="1">
      <formula>LEN(TRIM(B6))&gt;0</formula>
    </cfRule>
  </conditionalFormatting>
  <conditionalFormatting sqref="C6:C88">
    <cfRule type="expression" dxfId="0" priority="2">
      <formula>NOT(ISBLANK(B6))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Movimiento</vt:lpstr>
      <vt:lpstr>Proveedores</vt:lpstr>
      <vt:lpstr>Ubicaciones</vt:lpstr>
      <vt:lpstr>Ingredientes</vt:lpstr>
      <vt:lpstr>Movimiento!StartingBalance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soyrod</cp:lastModifiedBy>
  <dcterms:created xsi:type="dcterms:W3CDTF">2021-04-21T09:49:40Z</dcterms:created>
  <dcterms:modified xsi:type="dcterms:W3CDTF">2021-04-22T09:25:23Z</dcterms:modified>
</cp:coreProperties>
</file>